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695" windowHeight="12225" activeTab="0"/>
  </bookViews>
  <sheets>
    <sheet name="V_dzor caxser 01042019 tnt " sheetId="1" r:id="rId1"/>
    <sheet name="V-dzor caxser 01042019 gorc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<sst xmlns="http://schemas.openxmlformats.org/spreadsheetml/2006/main" count="346" uniqueCount="90">
  <si>
    <t>Հ/Հ</t>
  </si>
  <si>
    <t>Անվանումը</t>
  </si>
  <si>
    <r>
      <rPr>
        <u val="single"/>
        <sz val="10"/>
        <rFont val="GHEA Grapalat"/>
        <family val="3"/>
      </rPr>
      <t>բյուջ. տող 2000</t>
    </r>
    <r>
      <rPr>
        <sz val="10"/>
        <rFont val="GHEA Grapalat"/>
        <family val="3"/>
      </rPr>
      <t xml:space="preserve">
ԸՆԴԱՄԵՆԸ ԾԱԽՍԵՐ (բյուջ.տող2100+տող2200+տող2300+տող2400+տող2500+տող2600+ տող2700+տող2800+տող2900+տող3000+տող3100)                                                 </t>
    </r>
  </si>
  <si>
    <t>այդ թվում`</t>
  </si>
  <si>
    <r>
      <rPr>
        <b/>
        <u val="single"/>
        <sz val="10"/>
        <rFont val="GHEA Grapalat"/>
        <family val="3"/>
      </rPr>
      <t>տող 2100</t>
    </r>
    <r>
      <rPr>
        <sz val="10"/>
        <rFont val="GHEA Grapalat"/>
        <family val="3"/>
      </rPr>
      <t xml:space="preserve">
ԸՆԴՀԱՆՈՒՐ ԲՆՈՒՅԹԻ ՀԱՆՐԱՅԻՆ ԾԱՌԱՅՈՒԹՅՈՒՆՆԵՐ (տող2110+տող2120+տող2130+տող2140+տող 2150+տող2160+տող2170+տող2180)                                                                                            </t>
    </r>
  </si>
  <si>
    <t xml:space="preserve">  որից`</t>
  </si>
  <si>
    <r>
      <rPr>
        <b/>
        <u val="single"/>
        <sz val="10"/>
        <rFont val="GHEA Grapalat"/>
        <family val="3"/>
      </rPr>
      <t>տող 2200</t>
    </r>
    <r>
      <rPr>
        <sz val="10"/>
        <rFont val="GHEA Grapalat"/>
        <family val="3"/>
      </rPr>
      <t xml:space="preserve">
ՊԱՇՏՊԱՆՈՒԹՅՈՒՆ (տող2210+2220+տող2230+տող2240+տող2250)</t>
    </r>
  </si>
  <si>
    <r>
      <rPr>
        <b/>
        <u val="single"/>
        <sz val="10"/>
        <rFont val="GHEA Grapalat"/>
        <family val="3"/>
      </rPr>
      <t>տող 2300</t>
    </r>
    <r>
      <rPr>
        <sz val="10"/>
        <rFont val="GHEA Grapalat"/>
        <family val="3"/>
      </rPr>
      <t xml:space="preserve">
ՀԱՍԱՐԱԿԱԿԱՆ ԿԱՐԳ, ԱՆՎՏԱՆԳՈՒԹՅՈՒՆ և ԴԱՏԱԿԱՆ ԳՈՐԾՈՒՆԵՈՒԹՅՈՒՆ (տող2310+տող2320+տող2330+տող2340+տող2350+տող2360+տող2370)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</si>
  <si>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 val="single"/>
        <sz val="10"/>
        <rFont val="GHEA Grapalat"/>
        <family val="3"/>
      </rPr>
      <t>տող 2400</t>
    </r>
    <r>
      <rPr>
        <sz val="10"/>
        <rFont val="GHEA Grapalat"/>
        <family val="3"/>
      </rPr>
      <t xml:space="preserve">
ՏՆՏԵՍԱԿԱՆ ՀԱՐԱԲԵՐՈՒԹՅՈՒՆՆԵՐ (տող2410+տող2420+տող2430+տող2440+տող2450+տող2460+տող2470+տող2480+տող2490)</t>
    </r>
  </si>
  <si>
    <r>
      <rPr>
        <b/>
        <u val="single"/>
        <sz val="10"/>
        <rFont val="GHEA Grapalat"/>
        <family val="3"/>
      </rPr>
      <t>տող 2500</t>
    </r>
    <r>
      <rPr>
        <sz val="10"/>
        <rFont val="GHEA Grapalat"/>
        <family val="3"/>
      </rPr>
      <t xml:space="preserve">
ՇՐՋԱԿԱ ՄԻՋԱՎԱՅՐԻ ՊԱՇՏՊԱՆՈՒԹՅՈՒՆ (տող2510+տող2520+տող2530+տող2540+տող2550+տող2560)</t>
    </r>
  </si>
  <si>
    <t xml:space="preserve">որից` </t>
  </si>
  <si>
    <r>
      <rPr>
        <b/>
        <u val="single"/>
        <sz val="10"/>
        <rFont val="GHEA Grapalat"/>
        <family val="3"/>
      </rPr>
      <t>բյուջ. տող 2600</t>
    </r>
    <r>
      <rPr>
        <sz val="10"/>
        <rFont val="GHEA Grapalat"/>
        <family val="3"/>
      </rPr>
      <t xml:space="preserve">
ԲՆԱԿԱՐԱՆԱՅԻՆ ՇԻՆԱՐԱՐՈՒԹՅՈՒՆ ԵՎ ԿՈՄՈՒՆԱԼ ԾԱՌԱՅՈՒԹՅՈՒՆ (տող3610+տող3620+տող3630+տող3640+տող3650+տող3660)</t>
    </r>
  </si>
  <si>
    <t>որից`</t>
  </si>
  <si>
    <r>
      <rPr>
        <b/>
        <u val="single"/>
        <sz val="10"/>
        <rFont val="GHEA Grapalat"/>
        <family val="3"/>
      </rPr>
      <t>բյուջ. տող 2700</t>
    </r>
    <r>
      <rPr>
        <sz val="10"/>
        <rFont val="GHEA Grapalat"/>
        <family val="3"/>
      </rPr>
      <t xml:space="preserve">
ԱՌՈՂՋԱՊԱՀՈՒԹՅՈՒՆ (տող2710+տող2720+տող2730+տող2740+տող2750+տող2760)</t>
    </r>
  </si>
  <si>
    <r>
      <rPr>
        <b/>
        <u val="single"/>
        <sz val="10"/>
        <rFont val="GHEA Grapalat"/>
        <family val="3"/>
      </rPr>
      <t>բյուջ. տող 2800</t>
    </r>
    <r>
      <rPr>
        <sz val="10"/>
        <rFont val="GHEA Grapalat"/>
        <family val="3"/>
      </rPr>
      <t xml:space="preserve">
ՀԱՆԳԻՍՏ, ՄՇԱԿՈՒՅԹ ԵՎ ԿՐՈՆ (տող2810+տող2820+տող2830+տող2840+տող2850+տող2860)տող 2800
</t>
    </r>
  </si>
  <si>
    <r>
      <rPr>
        <b/>
        <u val="single"/>
        <sz val="10"/>
        <rFont val="GHEA Grapalat"/>
        <family val="3"/>
      </rPr>
      <t>բյուջ. տող 2900</t>
    </r>
    <r>
      <rPr>
        <sz val="10"/>
        <rFont val="GHEA Grapalat"/>
        <family val="3"/>
      </rPr>
      <t xml:space="preserve">
ԿՐԹՈՒԹՅՈՒՆ (տող2910+տող2920+տող2930+տող2940+տող2950+տող2960+տող2970+տող2980)</t>
    </r>
  </si>
  <si>
    <r>
      <rPr>
        <b/>
        <u val="single"/>
        <sz val="10"/>
        <rFont val="GHEA Grapalat"/>
        <family val="3"/>
      </rPr>
      <t>բյուջ. տող 3000</t>
    </r>
    <r>
      <rPr>
        <sz val="10"/>
        <rFont val="GHEA Grapalat"/>
        <family val="3"/>
      </rPr>
      <t xml:space="preserve">
ՍՈՑԻԱԼԱԿԱՆ ՊԱՇՏՊԱՆՈՒԹՅՈՒՆ (տող3010+տող3020+տող3030+տող3040+տող3050+տող3060+տող3070+տող3080+տող3090) </t>
    </r>
  </si>
  <si>
    <r>
      <rPr>
        <b/>
        <u val="single"/>
        <sz val="10"/>
        <rFont val="GHEA Grapalat"/>
        <family val="3"/>
      </rPr>
      <t>բյուջ. տող 3100</t>
    </r>
    <r>
      <rPr>
        <sz val="10"/>
        <rFont val="GHEA Grapalat"/>
        <family val="3"/>
      </rPr>
      <t xml:space="preserve">
ՀԻՄՆԱԿԱՆ ԲԱԺԻՆՆԵՐԻՆ ՉԴԱՍՎՈՂ ՊԱՀՈՒՍՏԱՅԻՆ ՖՈՆԴԵՐ (տող3112)</t>
    </r>
  </si>
  <si>
    <r>
      <t>Հատված 1 (տող 1392)
(Համայնքի բյուջ. եկամուտներ)
բյուջետ.</t>
    </r>
    <r>
      <rPr>
        <b/>
        <sz val="10"/>
        <rFont val="GHEA Grapalat"/>
        <family val="3"/>
      </rPr>
      <t xml:space="preserve"> տող. 1392 </t>
    </r>
    <r>
      <rPr>
        <sz val="10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</si>
  <si>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r>
      <t xml:space="preserve">տող 2110 
Օրենսդիր և գործադիր մարմիններ, պետական կառավարում, ‎ֆինանսական և հարկաբյուջետային հարաբերություններ, արտաքին հարաբերություններ
</t>
    </r>
  </si>
  <si>
    <t>տող 2160
Ընդհանուր բնույթի հանրային ծառայություններ (այլ դասերին չպատկանող)</t>
  </si>
  <si>
    <t xml:space="preserve">տող 2420
Գյուղատնտեսություն, անտառային տնտեսություն, ձկնորսություն և որսորդություն
</t>
  </si>
  <si>
    <t>Վառելիք և էներգետիկա
տող 2430</t>
  </si>
  <si>
    <r>
      <t xml:space="preserve">Տրանսպորտ
</t>
    </r>
    <r>
      <rPr>
        <b/>
        <sz val="10"/>
        <rFont val="GHEA Grapalat"/>
        <family val="3"/>
      </rPr>
      <t>տող 2450</t>
    </r>
  </si>
  <si>
    <r>
      <t xml:space="preserve">Տնտեսական հարաբերություններ 
(այլ դասերին չպատկանող) 
</t>
    </r>
    <r>
      <rPr>
        <b/>
        <sz val="10"/>
        <rFont val="GHEA Grapalat"/>
        <family val="3"/>
      </rPr>
      <t xml:space="preserve"> </t>
    </r>
    <r>
      <rPr>
        <b/>
        <u val="single"/>
        <sz val="10"/>
        <rFont val="GHEA Grapalat"/>
        <family val="3"/>
      </rPr>
      <t>/տող 2490/</t>
    </r>
  </si>
  <si>
    <t xml:space="preserve">բյուջ. տող 2511
Աղբահանում
</t>
  </si>
  <si>
    <t>բյուջ. տող 2560
Շրջակա միջավայրի պաշտպանություն (այլ դասերին չպատկանող)</t>
  </si>
  <si>
    <t>ԲՆԱԿԱՐԱՆԱՅԻՆ ՇԻՆԱՐԱՐՈՒԹՅՈՒՆ
տող 2610</t>
  </si>
  <si>
    <t>տող 2620
Համայնքային զարգացում</t>
  </si>
  <si>
    <t>տող 2620
Ջրամատակարարում</t>
  </si>
  <si>
    <t>տող  2640
Փողոցների լուսավորում</t>
  </si>
  <si>
    <t>տող  2660
Բնակարանային շինարարության և կոմունալ ծառայություններ (այլ դասերին չպատկանող)</t>
  </si>
  <si>
    <t>Մշակութային ծառայություններ
բյուջ. տող 2820</t>
  </si>
  <si>
    <t xml:space="preserve">Մշակույթի տներ, ակումբներ, կենտրոններ   բյուջ. տող 2823
</t>
  </si>
  <si>
    <t xml:space="preserve">բյուջ. տող 2911
Նախադպրոցական կրթություն </t>
  </si>
  <si>
    <r>
      <t xml:space="preserve">   </t>
    </r>
    <r>
      <rPr>
        <b/>
        <sz val="10"/>
        <rFont val="GHEA Grapalat"/>
        <family val="3"/>
      </rPr>
      <t xml:space="preserve">      ԸՆԴԱՄԵՆԸ ԾԱԽՍԵՐ   </t>
    </r>
    <r>
      <rPr>
        <sz val="9"/>
        <rFont val="GHEA Grapalat"/>
        <family val="3"/>
      </rPr>
      <t xml:space="preserve">(բյուջ.տող2100+տող2200+տող2300+տող2400+տող2500+տող2600+ տող2700+տող2800+տող2900+
            տող3000+տող3100)       </t>
    </r>
    <r>
      <rPr>
        <b/>
        <sz val="9"/>
        <rFont val="GHEA Grapalat"/>
        <family val="3"/>
      </rPr>
      <t xml:space="preserve"> </t>
    </r>
    <r>
      <rPr>
        <b/>
        <sz val="10"/>
        <rFont val="GHEA Grapalat"/>
        <family val="3"/>
      </rPr>
      <t xml:space="preserve">                         </t>
    </r>
  </si>
  <si>
    <t xml:space="preserve"> վարչական մաս</t>
  </si>
  <si>
    <t>ֆոնդային մաս</t>
  </si>
  <si>
    <t>ԸՆԴԱՄԵՆԸ</t>
  </si>
  <si>
    <t>տարեկան ճշտված պլան</t>
  </si>
  <si>
    <t>փաստ</t>
  </si>
  <si>
    <t>Եղեգնաձոր</t>
  </si>
  <si>
    <t>Ջերմուկ</t>
  </si>
  <si>
    <t>Վայք</t>
  </si>
  <si>
    <t>Զառիթափ</t>
  </si>
  <si>
    <t>Արենի</t>
  </si>
  <si>
    <t>Գլաձոր</t>
  </si>
  <si>
    <t>Եղեգիս</t>
  </si>
  <si>
    <t>Մալիշկա</t>
  </si>
  <si>
    <r>
      <rPr>
        <b/>
        <sz val="11"/>
        <rFont val="GHEA Grapalat"/>
        <family val="3"/>
      </rPr>
      <t>բյուջ տող 4000</t>
    </r>
    <r>
      <rPr>
        <sz val="10"/>
        <rFont val="GHEA Grapalat"/>
        <family val="3"/>
      </rPr>
      <t xml:space="preserve">
  ԸՆԴԱՄԵՆԸ    ԾԱԽՍԵՐ 
   (տող4050+տող5000+տող 6000)</t>
    </r>
  </si>
  <si>
    <t>Վ Ա Ր Չ Ա Կ Ա Ն   Մ Ա Ս</t>
  </si>
  <si>
    <t xml:space="preserve">Ա.   ԸՆԹԱՑԻԿ  ԾԱԽՍԵՐ՝     
 (տող4100+տող4200+տող4300+տող4400+տող4500+ տող4600+տող4700)       </t>
  </si>
  <si>
    <t>Բ. ՈՉ ՖԻՆԱՆՍԱԿԱՆ ԱԿՏԻՎՆԵՐԻ ԳԾՈՎ ԾԱԽՍԵՐ                     (տող5100+տող5200+տող5300+տող5400)</t>
  </si>
  <si>
    <t xml:space="preserve"> Գ. ՈՉ ՖԻՆԱՆՍԱԿԱՆ ԱԿՏԻՎՆԵՐԻ ԻՐԱՑՈՒՄԻՑ ՄՈՒՏՔԵՐ (տող6100+տող6200+տող6300+տող6400)</t>
  </si>
  <si>
    <r>
      <t xml:space="preserve">1.2. ՊԱՇԱՐՆԵՐ
</t>
    </r>
    <r>
      <rPr>
        <b/>
        <sz val="9"/>
        <rFont val="GHEA Grapalat"/>
        <family val="3"/>
      </rPr>
      <t>(բյուջ. տող 5200)
1.3. ԲԱՐՁՐԱՐԺԵՔ ԱԿՏԻՎՆԵՐ 
 բյուջ. տող 5300)
1.4. ՉԱՐՏԱԴՐՎԱԾ ԱԿՏԻՎՆԵՐ   
(բյուջ. տող 5400)</t>
    </r>
  </si>
  <si>
    <r>
      <t xml:space="preserve">
բյուջ. տող 6100)
1.1. ՀԻՄՆԱԿԱՆ ՄԻՋՈՑՆԵՐԻ ԻՐԱՑՈՒՄԻՑ ՄՈՒՏՔԵՐ 
</t>
    </r>
    <r>
      <rPr>
        <b/>
        <sz val="10"/>
        <rFont val="GHEA Grapalat"/>
        <family val="3"/>
      </rPr>
      <t xml:space="preserve">(բյուջ. տող 6110) </t>
    </r>
    <r>
      <rPr>
        <sz val="9"/>
        <rFont val="GHEA Grapalat"/>
        <family val="3"/>
      </rPr>
      <t xml:space="preserve">
1.2. ՊԱՇԱՐՆԵՐԻ ԻՐԱՑՈՒՄԻՑ ՄՈՒՏՔԵՐ 
</t>
    </r>
    <r>
      <rPr>
        <b/>
        <sz val="10"/>
        <rFont val="GHEA Grapalat"/>
        <family val="3"/>
      </rPr>
      <t xml:space="preserve">(բյուջ. տող 6200)
</t>
    </r>
    <r>
      <rPr>
        <sz val="10"/>
        <rFont val="GHEA Grapalat"/>
        <family val="3"/>
      </rPr>
      <t xml:space="preserve">1.3. ԲԱՐՁՐԱՐԺԵՔ ԱԿՏԻՎՆԵՐԻ ԻՐԱՑՈՒՄԻՑ ՄՈՒՏՔԵՐ </t>
    </r>
    <r>
      <rPr>
        <b/>
        <sz val="10"/>
        <rFont val="GHEA Grapalat"/>
        <family val="3"/>
      </rPr>
      <t xml:space="preserve">
  (տող 6300)</t>
    </r>
    <r>
      <rPr>
        <sz val="9"/>
        <rFont val="GHEA Grapalat"/>
        <family val="3"/>
      </rPr>
      <t xml:space="preserve">
</t>
    </r>
  </si>
  <si>
    <t xml:space="preserve">1.4. ՉԱՐՏԱԴՐՎԱԾ ԱԿՏԻՎՆԵՐԻ ԻՐԱՑՈՒՄԻՑ ՄՈՒՏՔԵՐ`                               (տող6410+տող6420+տող6430+տող6440) </t>
  </si>
  <si>
    <t xml:space="preserve">1.1. ԱՇԽԱՏԱՆՔԻ ՎԱՐՁԱՏՐՈՒԹՅՈՒՆ (տող4110+տող4120+տող4130)          </t>
  </si>
  <si>
    <r>
      <rPr>
        <b/>
        <sz val="11"/>
        <rFont val="GHEA Grapalat"/>
        <family val="3"/>
      </rPr>
      <t>բյուջ տող 4200</t>
    </r>
    <r>
      <rPr>
        <sz val="9"/>
        <rFont val="GHEA Grapalat"/>
        <family val="3"/>
      </rPr>
      <t xml:space="preserve">
</t>
    </r>
    <r>
      <rPr>
        <sz val="10"/>
        <rFont val="GHEA Grapalat"/>
        <family val="3"/>
      </rPr>
      <t>1.2 ԾԱՌԱՅՈՒԹՅՈՒՆՆԵՐԻ ԵՎ ԱՊՐԱՆՔՆԵՐԻ ՁԵՌՔ ԲԵՐՈՒՄ (տող4210+տող4220+տող4230+տող4240+տող4250+տող4260)</t>
    </r>
  </si>
  <si>
    <t xml:space="preserve">         որից` </t>
  </si>
  <si>
    <r>
      <rPr>
        <b/>
        <sz val="10"/>
        <rFont val="GHEA Grapalat"/>
        <family val="3"/>
      </rPr>
      <t xml:space="preserve">բյուջ տող. 4300 </t>
    </r>
    <r>
      <rPr>
        <sz val="10"/>
        <rFont val="GHEA Grapalat"/>
        <family val="3"/>
      </rPr>
      <t xml:space="preserve">
1.3. ՏՈԿՈՍԱՎՃԱՐՆԵՐ (տող4310+տող 4320+տող4330)</t>
    </r>
  </si>
  <si>
    <r>
      <rPr>
        <b/>
        <sz val="10"/>
        <rFont val="GHEA Grapalat"/>
        <family val="3"/>
      </rPr>
      <t xml:space="preserve">բյուջետ. տող 4400
</t>
    </r>
    <r>
      <rPr>
        <sz val="10"/>
        <rFont val="GHEA Grapalat"/>
        <family val="3"/>
      </rPr>
      <t xml:space="preserve">
1.4. ՍՈՒԲՍԻԴԻԱՆԵՐ  (տող4410+տող4420)</t>
    </r>
  </si>
  <si>
    <r>
      <rPr>
        <b/>
        <sz val="11"/>
        <rFont val="GHEA Grapalat"/>
        <family val="3"/>
      </rPr>
      <t>բյուջետ. տող 4500</t>
    </r>
    <r>
      <rPr>
        <b/>
        <sz val="10"/>
        <rFont val="GHEA Grapalat"/>
        <family val="3"/>
      </rPr>
      <t xml:space="preserve">
1.5. ԴՐԱՄԱՇՆՈՐՀՆԵՐ (տող4510+տող4520+տող4530+տող4540)</t>
    </r>
  </si>
  <si>
    <r>
      <rPr>
        <b/>
        <sz val="10"/>
        <rFont val="GHEA Grapalat"/>
        <family val="3"/>
      </rPr>
      <t>բյուջետ. տող 4600</t>
    </r>
    <r>
      <rPr>
        <sz val="9"/>
        <rFont val="GHEA Grapalat"/>
        <family val="3"/>
      </rPr>
      <t xml:space="preserve">
1.6. ՍՈՑԻԱԼԱԿԱՆ ՆՊԱՍՏՆԵՐ ԵՎ ԿԵՆՍԱԹՈՇԱԿՆԵՐ (տող4610+տող4630+տող4640)1</t>
    </r>
  </si>
  <si>
    <r>
      <rPr>
        <b/>
        <sz val="11"/>
        <rFont val="GHEA Grapalat"/>
        <family val="3"/>
      </rPr>
      <t>բյուջետ. տող 4700</t>
    </r>
    <r>
      <rPr>
        <sz val="11"/>
        <rFont val="GHEA Grapalat"/>
        <family val="3"/>
      </rPr>
      <t xml:space="preserve">
1.7. ԱՅԼ ԾԱԽՍԵՐ (տող4710+տող4720+տող4730+տող4740+տող4750+տող4760+տող4770)</t>
    </r>
  </si>
  <si>
    <t>որից` 
ՊԱՀՈՒՍՏԱՅԻՆ ՄԻՋՈՑՆԵՐ (տող4771)</t>
  </si>
  <si>
    <r>
      <t xml:space="preserve"> </t>
    </r>
    <r>
      <rPr>
        <b/>
        <sz val="10"/>
        <rFont val="GHEA Grapalat"/>
        <family val="3"/>
      </rPr>
      <t>(բյուջ. տող  5110)</t>
    </r>
    <r>
      <rPr>
        <sz val="9"/>
        <rFont val="GHEA Grapalat"/>
        <family val="3"/>
      </rPr>
      <t xml:space="preserve">
ՇԵՆՔԵՐ ԵՎ ՇԻՆՈՒԹՅՈՒՆՆԵՐ               (տող5111+տող5112+տող5113)</t>
    </r>
  </si>
  <si>
    <r>
      <rPr>
        <b/>
        <sz val="10"/>
        <rFont val="GHEA Grapalat"/>
        <family val="3"/>
      </rPr>
      <t xml:space="preserve"> (բյուջ. տող  5120+5130)</t>
    </r>
    <r>
      <rPr>
        <sz val="9"/>
        <rFont val="GHEA Grapalat"/>
        <family val="3"/>
      </rPr>
      <t xml:space="preserve">
ՄԵՔԵՆԱՆԵՐ ԵՎ ՍԱՐՔԱՎՈՐՈՒՄՆԵՐ               (տող5121+ տող5122+տող5123)
ԱՅԼ ՀԻՄՆԱԿԱՆ ՄԻՋՈՑՆԵ    (տող 5131+տող 5132+տող 5133+ տող5134)</t>
    </r>
  </si>
  <si>
    <t xml:space="preserve"> ԸՆԴԱՄԵՆԸ </t>
  </si>
  <si>
    <r>
      <rPr>
        <b/>
        <sz val="11"/>
        <rFont val="GHEA Grapalat"/>
        <family val="3"/>
      </rPr>
      <t xml:space="preserve">(տող 4110+ տող4120) </t>
    </r>
    <r>
      <rPr>
        <sz val="10"/>
        <rFont val="GHEA Grapalat"/>
        <family val="3"/>
      </rPr>
      <t xml:space="preserve">ԴՐԱՄՈՎ ՎՃԱՐՎՈՂ ԱՇԽԱՏԱՎԱՐՁԵՐ ԵՎ ՀԱՎԵԼԱՎՃԱՐՆԵՐ (տող4111+տող4112+ տող4114)+ </t>
    </r>
    <r>
      <rPr>
        <b/>
        <sz val="10"/>
        <rFont val="GHEA Grapalat"/>
        <family val="3"/>
      </rPr>
      <t>(տող4120)</t>
    </r>
  </si>
  <si>
    <r>
      <rPr>
        <b/>
        <sz val="11"/>
        <rFont val="GHEA Grapalat"/>
        <family val="3"/>
      </rPr>
      <t>տող 4130</t>
    </r>
    <r>
      <rPr>
        <sz val="10"/>
        <rFont val="GHEA Grapalat"/>
        <family val="3"/>
      </rPr>
      <t xml:space="preserve">
ՓԱՍՏԱՑԻ ՍՈՑԻԱԼԱԿԱՆ ԱՊԱՀՈՎՈՒԹՅԱՆ ՎՃԱՐՆԵՐ (տող4131)</t>
    </r>
  </si>
  <si>
    <t>տող4212
 Էներգետիկ  ծառայություններ</t>
  </si>
  <si>
    <r>
      <rPr>
        <b/>
        <sz val="10"/>
        <rFont val="GHEA Grapalat"/>
        <family val="3"/>
      </rPr>
      <t>տող4213</t>
    </r>
    <r>
      <rPr>
        <sz val="10"/>
        <rFont val="GHEA Grapalat"/>
        <family val="3"/>
      </rPr>
      <t xml:space="preserve">
Կոմունալ ծառայություններ</t>
    </r>
  </si>
  <si>
    <t>տող4214
Կապի ծառայություններ</t>
  </si>
  <si>
    <t>տող 4220
 ԳՈՐԾՈՒՂՈՒՄՆԵՐԻ ԵՎ ՇՐՋԱԳԱՅՈՒԹՅՈՒՆՆԵՐԻ ԾԱԽՍԵՐ (տող4221+տող4222+տող4223)</t>
  </si>
  <si>
    <t>տող 4230
ՊԱՅՄԱՆԱԳՐԱՅԻՆ ԱՅԼ ԾԱՌԱՅՈՒԹՅՈՒՆՆԵՐԻ ՁԵՌՔ ԲԵՐՈՒՄ (տող4231+տող4232+տող4233+տող4234+տող4235+տող4236+տող4237+տող4238)</t>
  </si>
  <si>
    <r>
      <rPr>
        <u val="single"/>
        <sz val="10"/>
        <rFont val="GHEA Grapalat"/>
        <family val="3"/>
      </rPr>
      <t xml:space="preserve">բյուջ տող. 4238 </t>
    </r>
    <r>
      <rPr>
        <sz val="9"/>
        <rFont val="GHEA Grapalat"/>
        <family val="3"/>
      </rPr>
      <t xml:space="preserve">
 Ընդհանուր բնույթի այլ ծառայություններ</t>
    </r>
  </si>
  <si>
    <r>
      <rPr>
        <b/>
        <sz val="10"/>
        <rFont val="GHEA Grapalat"/>
        <family val="3"/>
      </rPr>
      <t xml:space="preserve">բյուջ տող. 4250 </t>
    </r>
    <r>
      <rPr>
        <sz val="9"/>
        <rFont val="GHEA Grapalat"/>
        <family val="3"/>
      </rPr>
      <t xml:space="preserve">
ԸՆԹԱՑԻԿ ՆՈՐՈԳՈՒՄ ԵՎ ՊԱՀՊԱՆՈՒՄ (ծառայություններ և նյութեր) (տող4251+տող4252)</t>
    </r>
  </si>
  <si>
    <r>
      <rPr>
        <b/>
        <sz val="10"/>
        <rFont val="GHEA Grapalat"/>
        <family val="3"/>
      </rPr>
      <t xml:space="preserve">բյուջ տող. 4260 </t>
    </r>
    <r>
      <rPr>
        <sz val="9"/>
        <rFont val="GHEA Grapalat"/>
        <family val="3"/>
      </rPr>
      <t xml:space="preserve">
 ՆՅՈՒԹԵՐ (տող4261+տող4262+տող4263+տող4264+տող4265+տող4266+տող4267+տող4268)</t>
    </r>
  </si>
  <si>
    <r>
      <rPr>
        <b/>
        <sz val="11"/>
        <rFont val="GHEA Grapalat"/>
        <family val="3"/>
      </rPr>
      <t>բյուջետ. տող 4411</t>
    </r>
    <r>
      <rPr>
        <sz val="10"/>
        <rFont val="GHEA Grapalat"/>
        <family val="3"/>
      </rPr>
      <t xml:space="preserve">
Սուբսիդիաներ ոչ-ֆինանսական պետական (hամայնքային) կազմակերպություններին </t>
    </r>
  </si>
  <si>
    <r>
      <rPr>
        <b/>
        <sz val="10"/>
        <rFont val="GHEA Grapalat"/>
        <family val="3"/>
      </rPr>
      <t>բյուջետ. տող 4531</t>
    </r>
    <r>
      <rPr>
        <sz val="10"/>
        <rFont val="GHEA Grapalat"/>
        <family val="3"/>
      </rPr>
      <t xml:space="preserve">
- Ընթացիկ դրամաշնորհներ պետական և համայնքների ոչ առևտրային կազմակերպություններին</t>
    </r>
  </si>
  <si>
    <t>տող 4771
 վարչական մաս</t>
  </si>
  <si>
    <t>տող 4771
ֆոնդային մաս</t>
  </si>
  <si>
    <t>Հատված 1 (տող 1392)
(Համայնքի բյուջ. եկամուտներ)
բյուջետ. տող. 1392 Վարչական բյուջեի պահուստային ֆոնդից ֆոնդային բյուջե կատարվող հատկացումներից մուտքեր</t>
  </si>
  <si>
    <r>
      <rPr>
        <b/>
        <sz val="10"/>
        <rFont val="GHEA Grapalat"/>
        <family val="3"/>
      </rPr>
      <t xml:space="preserve">  (տող 6410)</t>
    </r>
    <r>
      <rPr>
        <sz val="9"/>
        <rFont val="GHEA Grapalat"/>
        <family val="3"/>
      </rPr>
      <t xml:space="preserve">
ՀՈՂԻ ԻՐԱՑՈՒՄԻՑ ՄՈՒՏՔԵՐ</t>
    </r>
  </si>
  <si>
    <t>տող 6420
ՕԳՏԱԿԱՐ ՀԱՆԱԾՈՆԵՐԻ ԻՐԱՑՈՒՄԻՑ ՄՈՒՏՔԵՐ
տող 6430
ԱՅԼ ԲՆԱԿԱՆ ԾԱԳՈՒՄ ՈՒՆԵՑՈՂ ՀԻՄՆԱԿԱՆ ՄԻՋՈՑՆԵՐԻ ԻՐՑՈՒՄԻՑ ՄՈՒՏՔԵՐ
տող 6440 
ՈՉ ՆՅՈՒԹԱԿԱՆ ՉԱՐՏԱԴՐՎԱԾ ԱԿՏԻՎՆԵՐԻ ԻՐԱՑՈՒՄԻՑ ՄՈՒՏՔԵՐ</t>
  </si>
  <si>
    <t>Ընդամենը</t>
  </si>
  <si>
    <t>ՀՀ ՎԱՅՈՑ ՁՈՐԻ  ՄԱՐԶԻ   ՀԱՄԱՅՆՔՆԵՐԻ ԲՅՈՒՋԵՆԵՐԻ  ծԱԽՍԵՐԻ  ՎԵՐԱԲԵՐՅԱԼ 
(Բյուջետային  ծախսերը ըստ տնտեսագիտական դասակարգման) 01.04.2019թ. (հազար դրամ)</t>
  </si>
  <si>
    <t>01.04.19</t>
  </si>
  <si>
    <t>ՀՀ  ՎԱՅՈՑ ՁՈՐԻ  ՄԱՐԶԻ   ՀԱՄԱՅՆՔՆԵՐԻ   ԲՅՈՒՋԵՆԵՐԻ  ծԱԽՍԵՐԻ  ՎԵՐԱԲԵՐՅԱԼ 
(Բյուջետային  ծախսերը ըստ գործառական դասակարգման) 01.04.2019թ. (հազար դրամ)</t>
  </si>
</sst>
</file>

<file path=xl/styles.xml><?xml version="1.0" encoding="utf-8"?>
<styleSheet xmlns="http://schemas.openxmlformats.org/spreadsheetml/2006/main">
  <numFmts count="10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0.0"/>
    <numFmt numFmtId="165" formatCode="#,##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sz val="11"/>
      <name val="GHEA Grapalat"/>
      <family val="3"/>
    </font>
    <font>
      <u val="single"/>
      <sz val="10"/>
      <name val="GHEA Grapalat"/>
      <family val="3"/>
    </font>
    <font>
      <b/>
      <u val="single"/>
      <sz val="10"/>
      <name val="GHEA Grapalat"/>
      <family val="3"/>
    </font>
    <font>
      <b/>
      <u val="single"/>
      <sz val="10"/>
      <name val="Arial Armenian"/>
      <family val="2"/>
    </font>
    <font>
      <b/>
      <sz val="8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8"/>
      <name val="GHEA Grapalat"/>
      <family val="3"/>
    </font>
    <font>
      <sz val="10"/>
      <name val="Times Armenian"/>
      <family val="1"/>
    </font>
    <font>
      <b/>
      <sz val="11"/>
      <name val="GHEA Grapalat"/>
      <family val="3"/>
    </font>
    <font>
      <sz val="10"/>
      <name val="Arial LatArm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GHEA Grapalat"/>
      <family val="3"/>
    </font>
    <font>
      <sz val="9"/>
      <color indexed="8"/>
      <name val="GHEA Grapalat"/>
      <family val="3"/>
    </font>
    <font>
      <b/>
      <sz val="10"/>
      <color indexed="8"/>
      <name val="GHEA Grapalat"/>
      <family val="3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GHEA Grapalat"/>
      <family val="3"/>
    </font>
    <font>
      <sz val="9"/>
      <color theme="1"/>
      <name val="GHEA Grapalat"/>
      <family val="3"/>
    </font>
    <font>
      <b/>
      <sz val="10"/>
      <color theme="1"/>
      <name val="GHEA Grapalat"/>
      <family val="3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3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4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wrapText="1"/>
      <protection locked="0"/>
    </xf>
    <xf numFmtId="164" fontId="2" fillId="0" borderId="0" xfId="0" applyNumberFormat="1" applyFont="1" applyAlignment="1" applyProtection="1">
      <alignment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vertical="center" wrapText="1"/>
      <protection/>
    </xf>
    <xf numFmtId="0" fontId="3" fillId="34" borderId="13" xfId="0" applyFont="1" applyFill="1" applyBorder="1" applyAlignment="1" applyProtection="1">
      <alignment vertical="center" wrapText="1"/>
      <protection/>
    </xf>
    <xf numFmtId="0" fontId="3" fillId="35" borderId="11" xfId="0" applyFont="1" applyFill="1" applyBorder="1" applyAlignment="1" applyProtection="1">
      <alignment horizontal="center" vertical="center" wrapText="1"/>
      <protection/>
    </xf>
    <xf numFmtId="0" fontId="3" fillId="34" borderId="14" xfId="0" applyFont="1" applyFill="1" applyBorder="1" applyAlignment="1" applyProtection="1">
      <alignment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4" fontId="12" fillId="36" borderId="15" xfId="0" applyNumberFormat="1" applyFont="1" applyFill="1" applyBorder="1" applyAlignment="1" applyProtection="1">
      <alignment horizontal="center" vertical="center" wrapText="1"/>
      <protection/>
    </xf>
    <xf numFmtId="0" fontId="12" fillId="37" borderId="15" xfId="0" applyFont="1" applyFill="1" applyBorder="1" applyAlignment="1" applyProtection="1">
      <alignment horizontal="center" vertical="center" wrapText="1"/>
      <protection/>
    </xf>
    <xf numFmtId="0" fontId="10" fillId="38" borderId="15" xfId="0" applyFont="1" applyFill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165" fontId="10" fillId="0" borderId="15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 locked="0"/>
    </xf>
    <xf numFmtId="3" fontId="3" fillId="39" borderId="15" xfId="0" applyNumberFormat="1" applyFont="1" applyFill="1" applyBorder="1" applyAlignment="1" applyProtection="1">
      <alignment horizontal="center" vertical="center"/>
      <protection locked="0"/>
    </xf>
    <xf numFmtId="0" fontId="3" fillId="39" borderId="15" xfId="0" applyFont="1" applyFill="1" applyBorder="1" applyAlignment="1">
      <alignment horizontal="left" vertical="center" wrapText="1"/>
    </xf>
    <xf numFmtId="165" fontId="3" fillId="0" borderId="15" xfId="33" applyNumberFormat="1" applyFont="1" applyFill="1" applyBorder="1" applyAlignment="1" applyProtection="1">
      <alignment horizontal="right" vertical="center"/>
      <protection/>
    </xf>
    <xf numFmtId="0" fontId="51" fillId="39" borderId="15" xfId="0" applyFont="1" applyFill="1" applyBorder="1" applyAlignment="1">
      <alignment horizontal="left" vertical="center" wrapText="1"/>
    </xf>
    <xf numFmtId="0" fontId="12" fillId="0" borderId="0" xfId="0" applyFont="1" applyAlignment="1" applyProtection="1">
      <alignment/>
      <protection locked="0"/>
    </xf>
    <xf numFmtId="4" fontId="2" fillId="0" borderId="0" xfId="0" applyNumberFormat="1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 wrapText="1"/>
      <protection/>
    </xf>
    <xf numFmtId="14" fontId="5" fillId="0" borderId="0" xfId="0" applyNumberFormat="1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wrapText="1"/>
      <protection locked="0"/>
    </xf>
    <xf numFmtId="0" fontId="12" fillId="40" borderId="15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" fontId="10" fillId="36" borderId="15" xfId="0" applyNumberFormat="1" applyFont="1" applyFill="1" applyBorder="1" applyAlignment="1" applyProtection="1">
      <alignment horizontal="center" vertical="center" wrapText="1"/>
      <protection/>
    </xf>
    <xf numFmtId="0" fontId="10" fillId="37" borderId="15" xfId="0" applyFont="1" applyFill="1" applyBorder="1" applyAlignment="1" applyProtection="1">
      <alignment horizontal="center" vertical="center" wrapText="1"/>
      <protection/>
    </xf>
    <xf numFmtId="3" fontId="15" fillId="39" borderId="15" xfId="0" applyNumberFormat="1" applyFont="1" applyFill="1" applyBorder="1" applyAlignment="1" applyProtection="1">
      <alignment horizontal="center" vertical="center"/>
      <protection locked="0"/>
    </xf>
    <xf numFmtId="4" fontId="3" fillId="0" borderId="0" xfId="0" applyNumberFormat="1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right"/>
      <protection locked="0"/>
    </xf>
    <xf numFmtId="0" fontId="4" fillId="0" borderId="0" xfId="0" applyFont="1" applyAlignment="1">
      <alignment vertical="center" wrapText="1"/>
    </xf>
    <xf numFmtId="0" fontId="3" fillId="0" borderId="0" xfId="0" applyFont="1" applyAlignment="1" applyProtection="1">
      <alignment/>
      <protection locked="0"/>
    </xf>
    <xf numFmtId="0" fontId="52" fillId="5" borderId="15" xfId="0" applyFont="1" applyFill="1" applyBorder="1" applyAlignment="1" applyProtection="1">
      <alignment horizontal="center" vertical="center" wrapText="1"/>
      <protection locked="0"/>
    </xf>
    <xf numFmtId="0" fontId="53" fillId="5" borderId="15" xfId="0" applyFont="1" applyFill="1" applyBorder="1" applyAlignment="1" applyProtection="1">
      <alignment horizontal="left" vertical="center"/>
      <protection locked="0"/>
    </xf>
    <xf numFmtId="165" fontId="52" fillId="5" borderId="15" xfId="33" applyNumberFormat="1" applyFont="1" applyFill="1" applyBorder="1" applyAlignment="1" applyProtection="1">
      <alignment horizontal="right" vertical="center"/>
      <protection/>
    </xf>
    <xf numFmtId="3" fontId="10" fillId="5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5" borderId="15" xfId="0" applyFont="1" applyFill="1" applyBorder="1" applyAlignment="1">
      <alignment horizontal="left" vertical="center" wrapText="1"/>
    </xf>
    <xf numFmtId="165" fontId="10" fillId="5" borderId="15" xfId="0" applyNumberFormat="1" applyFont="1" applyFill="1" applyBorder="1" applyAlignment="1" applyProtection="1">
      <alignment vertical="center" wrapText="1"/>
      <protection/>
    </xf>
    <xf numFmtId="165" fontId="2" fillId="0" borderId="0" xfId="0" applyNumberFormat="1" applyFont="1" applyAlignment="1" applyProtection="1">
      <alignment/>
      <protection locked="0"/>
    </xf>
    <xf numFmtId="4" fontId="10" fillId="0" borderId="15" xfId="0" applyNumberFormat="1" applyFont="1" applyBorder="1" applyAlignment="1" applyProtection="1">
      <alignment horizontal="right" vertical="center"/>
      <protection locked="0"/>
    </xf>
    <xf numFmtId="0" fontId="10" fillId="0" borderId="15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12" fillId="40" borderId="15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34" borderId="16" xfId="0" applyNumberFormat="1" applyFont="1" applyFill="1" applyBorder="1" applyAlignment="1" applyProtection="1">
      <alignment horizontal="center" vertical="center" wrapText="1"/>
      <protection/>
    </xf>
    <xf numFmtId="0" fontId="3" fillId="34" borderId="11" xfId="0" applyNumberFormat="1" applyFont="1" applyFill="1" applyBorder="1" applyAlignment="1" applyProtection="1">
      <alignment horizontal="center" vertical="center" wrapText="1"/>
      <protection/>
    </xf>
    <xf numFmtId="0" fontId="3" fillId="34" borderId="17" xfId="0" applyNumberFormat="1" applyFont="1" applyFill="1" applyBorder="1" applyAlignment="1" applyProtection="1">
      <alignment horizontal="center" vertical="center" wrapText="1"/>
      <protection/>
    </xf>
    <xf numFmtId="0" fontId="3" fillId="34" borderId="18" xfId="0" applyNumberFormat="1" applyFont="1" applyFill="1" applyBorder="1" applyAlignment="1" applyProtection="1">
      <alignment horizontal="center" vertical="center" wrapText="1"/>
      <protection/>
    </xf>
    <xf numFmtId="0" fontId="3" fillId="34" borderId="0" xfId="0" applyNumberFormat="1" applyFont="1" applyFill="1" applyBorder="1" applyAlignment="1" applyProtection="1">
      <alignment horizontal="center" vertical="center" wrapText="1"/>
      <protection/>
    </xf>
    <xf numFmtId="0" fontId="3" fillId="34" borderId="19" xfId="0" applyNumberFormat="1" applyFont="1" applyFill="1" applyBorder="1" applyAlignment="1" applyProtection="1">
      <alignment horizontal="center" vertical="center" wrapText="1"/>
      <protection/>
    </xf>
    <xf numFmtId="4" fontId="12" fillId="10" borderId="14" xfId="0" applyNumberFormat="1" applyFont="1" applyFill="1" applyBorder="1" applyAlignment="1" applyProtection="1">
      <alignment horizontal="center" vertical="center" wrapText="1"/>
      <protection/>
    </xf>
    <xf numFmtId="4" fontId="12" fillId="10" borderId="12" xfId="0" applyNumberFormat="1" applyFont="1" applyFill="1" applyBorder="1" applyAlignment="1" applyProtection="1">
      <alignment horizontal="center" vertical="center" wrapText="1"/>
      <protection/>
    </xf>
    <xf numFmtId="4" fontId="12" fillId="1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 applyProtection="1">
      <alignment horizontal="center" vertical="center" wrapText="1"/>
      <protection/>
    </xf>
    <xf numFmtId="0" fontId="10" fillId="0" borderId="20" xfId="0" applyFont="1" applyBorder="1" applyAlignment="1" applyProtection="1">
      <alignment horizontal="center" vertical="center" wrapText="1"/>
      <protection/>
    </xf>
    <xf numFmtId="0" fontId="10" fillId="0" borderId="21" xfId="0" applyFont="1" applyBorder="1" applyAlignment="1" applyProtection="1">
      <alignment horizontal="center" vertical="center" wrapText="1"/>
      <protection/>
    </xf>
    <xf numFmtId="4" fontId="12" fillId="34" borderId="12" xfId="0" applyNumberFormat="1" applyFont="1" applyFill="1" applyBorder="1" applyAlignment="1" applyProtection="1">
      <alignment horizontal="center" vertical="center" wrapText="1"/>
      <protection/>
    </xf>
    <xf numFmtId="4" fontId="10" fillId="38" borderId="14" xfId="0" applyNumberFormat="1" applyFont="1" applyFill="1" applyBorder="1" applyAlignment="1" applyProtection="1">
      <alignment horizontal="center" vertical="center" wrapText="1"/>
      <protection/>
    </xf>
    <xf numFmtId="4" fontId="10" fillId="38" borderId="12" xfId="0" applyNumberFormat="1" applyFont="1" applyFill="1" applyBorder="1" applyAlignment="1" applyProtection="1">
      <alignment horizontal="center" vertical="center" wrapText="1"/>
      <protection/>
    </xf>
    <xf numFmtId="4" fontId="10" fillId="38" borderId="13" xfId="0" applyNumberFormat="1" applyFont="1" applyFill="1" applyBorder="1" applyAlignment="1" applyProtection="1">
      <alignment horizontal="center" vertical="center" wrapText="1"/>
      <protection/>
    </xf>
    <xf numFmtId="4" fontId="10" fillId="41" borderId="14" xfId="0" applyNumberFormat="1" applyFont="1" applyFill="1" applyBorder="1" applyAlignment="1" applyProtection="1">
      <alignment horizontal="center" vertical="center" wrapText="1"/>
      <protection/>
    </xf>
    <xf numFmtId="4" fontId="10" fillId="41" borderId="12" xfId="0" applyNumberFormat="1" applyFont="1" applyFill="1" applyBorder="1" applyAlignment="1" applyProtection="1">
      <alignment horizontal="center" vertical="center" wrapText="1"/>
      <protection/>
    </xf>
    <xf numFmtId="4" fontId="10" fillId="0" borderId="15" xfId="0" applyNumberFormat="1" applyFont="1" applyBorder="1" applyAlignment="1" applyProtection="1">
      <alignment horizontal="center" vertical="center" wrapText="1"/>
      <protection/>
    </xf>
    <xf numFmtId="4" fontId="10" fillId="0" borderId="14" xfId="0" applyNumberFormat="1" applyFont="1" applyBorder="1" applyAlignment="1" applyProtection="1">
      <alignment horizontal="center" vertical="center" wrapText="1"/>
      <protection/>
    </xf>
    <xf numFmtId="4" fontId="10" fillId="0" borderId="12" xfId="0" applyNumberFormat="1" applyFont="1" applyBorder="1" applyAlignment="1" applyProtection="1">
      <alignment horizontal="center" vertical="center" wrapText="1"/>
      <protection/>
    </xf>
    <xf numFmtId="4" fontId="10" fillId="0" borderId="13" xfId="0" applyNumberFormat="1" applyFont="1" applyBorder="1" applyAlignment="1" applyProtection="1">
      <alignment horizontal="center" vertical="center" wrapText="1"/>
      <protection/>
    </xf>
    <xf numFmtId="4" fontId="10" fillId="0" borderId="16" xfId="0" applyNumberFormat="1" applyFont="1" applyBorder="1" applyAlignment="1" applyProtection="1">
      <alignment horizontal="center" vertical="center" wrapText="1"/>
      <protection/>
    </xf>
    <xf numFmtId="4" fontId="10" fillId="0" borderId="17" xfId="0" applyNumberFormat="1" applyFont="1" applyBorder="1" applyAlignment="1" applyProtection="1">
      <alignment horizontal="center" vertical="center" wrapText="1"/>
      <protection/>
    </xf>
    <xf numFmtId="4" fontId="10" fillId="0" borderId="20" xfId="0" applyNumberFormat="1" applyFont="1" applyBorder="1" applyAlignment="1" applyProtection="1">
      <alignment horizontal="center" vertical="center" wrapText="1"/>
      <protection/>
    </xf>
    <xf numFmtId="4" fontId="10" fillId="0" borderId="21" xfId="0" applyNumberFormat="1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34" borderId="15" xfId="0" applyFont="1" applyFill="1" applyBorder="1" applyAlignment="1" applyProtection="1">
      <alignment horizontal="center" vertical="center" wrapText="1"/>
      <protection/>
    </xf>
    <xf numFmtId="0" fontId="10" fillId="34" borderId="15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left" vertical="center" wrapText="1"/>
      <protection/>
    </xf>
    <xf numFmtId="0" fontId="10" fillId="0" borderId="13" xfId="0" applyFont="1" applyBorder="1" applyAlignment="1" applyProtection="1">
      <alignment horizontal="left" vertical="center" wrapText="1"/>
      <protection/>
    </xf>
    <xf numFmtId="0" fontId="3" fillId="34" borderId="15" xfId="0" applyNumberFormat="1" applyFont="1" applyFill="1" applyBorder="1" applyAlignment="1" applyProtection="1">
      <alignment horizontal="center" vertical="center" wrapText="1"/>
      <protection/>
    </xf>
    <xf numFmtId="0" fontId="10" fillId="38" borderId="14" xfId="0" applyFont="1" applyFill="1" applyBorder="1" applyAlignment="1" applyProtection="1">
      <alignment horizontal="center" vertical="center" wrapText="1"/>
      <protection/>
    </xf>
    <xf numFmtId="0" fontId="10" fillId="38" borderId="13" xfId="0" applyFont="1" applyFill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3" fillId="34" borderId="14" xfId="0" applyNumberFormat="1" applyFont="1" applyFill="1" applyBorder="1" applyAlignment="1" applyProtection="1">
      <alignment horizontal="center" vertical="center" wrapText="1"/>
      <protection/>
    </xf>
    <xf numFmtId="0" fontId="3" fillId="34" borderId="13" xfId="0" applyNumberFormat="1" applyFont="1" applyFill="1" applyBorder="1" applyAlignment="1" applyProtection="1">
      <alignment horizontal="center" vertical="center" wrapText="1"/>
      <protection/>
    </xf>
    <xf numFmtId="0" fontId="3" fillId="42" borderId="15" xfId="0" applyNumberFormat="1" applyFont="1" applyFill="1" applyBorder="1" applyAlignment="1" applyProtection="1">
      <alignment horizontal="center" vertical="center" wrapText="1"/>
      <protection/>
    </xf>
    <xf numFmtId="0" fontId="3" fillId="38" borderId="15" xfId="0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6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 locked="0"/>
    </xf>
    <xf numFmtId="0" fontId="5" fillId="38" borderId="15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3" fillId="33" borderId="17" xfId="0" applyNumberFormat="1" applyFont="1" applyFill="1" applyBorder="1" applyAlignment="1" applyProtection="1">
      <alignment horizontal="center" vertical="center" wrapText="1"/>
      <protection/>
    </xf>
    <xf numFmtId="0" fontId="3" fillId="33" borderId="18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3" fillId="33" borderId="2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21" xfId="0" applyNumberFormat="1" applyFont="1" applyFill="1" applyBorder="1" applyAlignment="1" applyProtection="1">
      <alignment horizontal="center" vertical="center" wrapText="1"/>
      <protection/>
    </xf>
    <xf numFmtId="0" fontId="3" fillId="42" borderId="16" xfId="0" applyFont="1" applyFill="1" applyBorder="1" applyAlignment="1" applyProtection="1">
      <alignment horizontal="left" vertical="center" wrapText="1"/>
      <protection/>
    </xf>
    <xf numFmtId="0" fontId="3" fillId="42" borderId="11" xfId="0" applyFont="1" applyFill="1" applyBorder="1" applyAlignment="1" applyProtection="1">
      <alignment horizontal="left" vertical="center" wrapText="1"/>
      <protection/>
    </xf>
    <xf numFmtId="0" fontId="3" fillId="42" borderId="17" xfId="0" applyFont="1" applyFill="1" applyBorder="1" applyAlignment="1" applyProtection="1">
      <alignment horizontal="left" vertical="center" wrapText="1"/>
      <protection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3" fillId="34" borderId="14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3" fillId="33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Font="1" applyBorder="1" applyAlignment="1" applyProtection="1">
      <alignment vertical="center" wrapText="1"/>
      <protection/>
    </xf>
    <xf numFmtId="0" fontId="9" fillId="0" borderId="13" xfId="0" applyFont="1" applyBorder="1" applyAlignment="1" applyProtection="1">
      <alignment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2" fillId="0" borderId="14" xfId="0" applyFont="1" applyBorder="1" applyAlignment="1" applyProtection="1">
      <alignment horizontal="center" vertical="center" wrapText="1"/>
      <protection/>
    </xf>
    <xf numFmtId="0" fontId="12" fillId="0" borderId="13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20"/>
  <sheetViews>
    <sheetView tabSelected="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J22" sqref="J22"/>
    </sheetView>
  </sheetViews>
  <sheetFormatPr defaultColWidth="9.140625" defaultRowHeight="15"/>
  <cols>
    <col min="1" max="1" width="5.7109375" style="1" customWidth="1"/>
    <col min="2" max="2" width="19.140625" style="1" customWidth="1"/>
    <col min="3" max="3" width="15.7109375" style="1" customWidth="1"/>
    <col min="4" max="4" width="13.8515625" style="1" customWidth="1"/>
    <col min="5" max="5" width="15.28125" style="1" customWidth="1"/>
    <col min="6" max="8" width="13.8515625" style="1" customWidth="1"/>
    <col min="9" max="9" width="14.7109375" style="1" customWidth="1"/>
    <col min="10" max="10" width="12.421875" style="1" customWidth="1"/>
    <col min="11" max="11" width="10.140625" style="1" hidden="1" customWidth="1"/>
    <col min="12" max="12" width="11.421875" style="1" hidden="1" customWidth="1"/>
    <col min="13" max="13" width="13.8515625" style="1" customWidth="1"/>
    <col min="14" max="14" width="14.421875" style="1" customWidth="1"/>
    <col min="15" max="23" width="9.8515625" style="1" customWidth="1"/>
    <col min="24" max="24" width="10.57421875" style="1" customWidth="1"/>
    <col min="25" max="30" width="9.8515625" style="1" customWidth="1"/>
    <col min="31" max="31" width="14.57421875" style="1" customWidth="1"/>
    <col min="32" max="32" width="15.00390625" style="1" customWidth="1"/>
    <col min="33" max="33" width="10.8515625" style="1" customWidth="1"/>
    <col min="34" max="34" width="11.8515625" style="1" customWidth="1"/>
    <col min="35" max="35" width="13.140625" style="1" customWidth="1"/>
    <col min="36" max="36" width="14.00390625" style="1" customWidth="1"/>
    <col min="37" max="37" width="13.00390625" style="1" customWidth="1"/>
    <col min="38" max="40" width="16.00390625" style="1" customWidth="1"/>
    <col min="41" max="41" width="10.421875" style="1" customWidth="1"/>
    <col min="42" max="44" width="11.140625" style="1" customWidth="1"/>
    <col min="45" max="45" width="11.421875" style="1" customWidth="1"/>
    <col min="46" max="53" width="11.140625" style="1" customWidth="1"/>
    <col min="54" max="54" width="10.00390625" style="1" customWidth="1"/>
    <col min="55" max="55" width="12.28125" style="1" customWidth="1"/>
    <col min="56" max="56" width="13.140625" style="1" customWidth="1"/>
    <col min="57" max="57" width="10.7109375" style="1" customWidth="1"/>
    <col min="58" max="58" width="9.28125" style="1" customWidth="1"/>
    <col min="59" max="59" width="13.00390625" style="1" customWidth="1"/>
    <col min="60" max="60" width="12.140625" style="1" customWidth="1"/>
    <col min="61" max="61" width="13.8515625" style="1" customWidth="1"/>
    <col min="62" max="62" width="13.421875" style="1" customWidth="1"/>
    <col min="63" max="63" width="14.7109375" style="1" customWidth="1"/>
    <col min="64" max="64" width="12.7109375" style="1" customWidth="1"/>
    <col min="65" max="65" width="13.28125" style="1" customWidth="1"/>
    <col min="66" max="66" width="17.140625" style="1" customWidth="1"/>
    <col min="67" max="16384" width="9.140625" style="1" customWidth="1"/>
  </cols>
  <sheetData>
    <row r="1" spans="1:66" ht="38.25" customHeight="1">
      <c r="A1" s="32"/>
      <c r="B1" s="32"/>
      <c r="C1" s="57" t="s">
        <v>87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3"/>
      <c r="AJ1" s="33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</row>
    <row r="2" spans="1:66" ht="13.5" customHeight="1">
      <c r="A2" s="58"/>
      <c r="B2" s="58"/>
      <c r="C2" s="58"/>
      <c r="D2" s="58"/>
      <c r="E2" s="58"/>
      <c r="F2" s="58"/>
      <c r="G2" s="58"/>
      <c r="H2" s="58"/>
      <c r="I2" s="35"/>
      <c r="J2" s="35"/>
      <c r="K2" s="35"/>
      <c r="L2" s="35"/>
      <c r="M2" s="35"/>
      <c r="N2" s="35"/>
      <c r="O2" s="36"/>
      <c r="P2" s="37" t="s">
        <v>88</v>
      </c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</row>
    <row r="3" spans="1:66" s="40" customFormat="1" ht="15" customHeight="1">
      <c r="A3" s="59" t="s">
        <v>0</v>
      </c>
      <c r="B3" s="60" t="s">
        <v>1</v>
      </c>
      <c r="C3" s="61" t="s">
        <v>49</v>
      </c>
      <c r="D3" s="62"/>
      <c r="E3" s="62"/>
      <c r="F3" s="62"/>
      <c r="G3" s="62"/>
      <c r="H3" s="63"/>
      <c r="I3" s="67" t="s">
        <v>50</v>
      </c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9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</row>
    <row r="4" spans="1:66" s="40" customFormat="1" ht="25.5" customHeight="1">
      <c r="A4" s="59"/>
      <c r="B4" s="60"/>
      <c r="C4" s="64"/>
      <c r="D4" s="65"/>
      <c r="E4" s="65"/>
      <c r="F4" s="65"/>
      <c r="G4" s="65"/>
      <c r="H4" s="66"/>
      <c r="I4" s="75" t="s">
        <v>51</v>
      </c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7"/>
      <c r="BC4" s="78" t="s">
        <v>52</v>
      </c>
      <c r="BD4" s="79"/>
      <c r="BE4" s="79"/>
      <c r="BF4" s="79"/>
      <c r="BG4" s="79"/>
      <c r="BH4" s="79"/>
      <c r="BI4" s="80" t="s">
        <v>53</v>
      </c>
      <c r="BJ4" s="80"/>
      <c r="BK4" s="80"/>
      <c r="BL4" s="80"/>
      <c r="BM4" s="80"/>
      <c r="BN4" s="80"/>
    </row>
    <row r="5" spans="1:66" s="40" customFormat="1" ht="0.75" customHeight="1">
      <c r="A5" s="59"/>
      <c r="B5" s="60"/>
      <c r="C5" s="64"/>
      <c r="D5" s="65"/>
      <c r="E5" s="65"/>
      <c r="F5" s="65"/>
      <c r="G5" s="65"/>
      <c r="H5" s="66"/>
      <c r="I5" s="81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3"/>
      <c r="BC5" s="81"/>
      <c r="BD5" s="82"/>
      <c r="BE5" s="82"/>
      <c r="BF5" s="82"/>
      <c r="BG5" s="80" t="s">
        <v>54</v>
      </c>
      <c r="BH5" s="80"/>
      <c r="BI5" s="80" t="s">
        <v>55</v>
      </c>
      <c r="BJ5" s="80"/>
      <c r="BK5" s="80" t="s">
        <v>56</v>
      </c>
      <c r="BL5" s="80"/>
      <c r="BM5" s="80"/>
      <c r="BN5" s="80"/>
    </row>
    <row r="6" spans="1:66" s="40" customFormat="1" ht="47.25" customHeight="1">
      <c r="A6" s="59"/>
      <c r="B6" s="60"/>
      <c r="C6" s="64"/>
      <c r="D6" s="65"/>
      <c r="E6" s="65"/>
      <c r="F6" s="65"/>
      <c r="G6" s="65"/>
      <c r="H6" s="66"/>
      <c r="I6" s="80" t="s">
        <v>57</v>
      </c>
      <c r="J6" s="80"/>
      <c r="K6" s="80"/>
      <c r="L6" s="80"/>
      <c r="M6" s="70" t="s">
        <v>58</v>
      </c>
      <c r="N6" s="71"/>
      <c r="O6" s="102" t="s">
        <v>59</v>
      </c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4"/>
      <c r="AE6" s="96" t="s">
        <v>60</v>
      </c>
      <c r="AF6" s="97"/>
      <c r="AG6" s="96" t="s">
        <v>61</v>
      </c>
      <c r="AH6" s="97"/>
      <c r="AI6" s="100" t="s">
        <v>10</v>
      </c>
      <c r="AJ6" s="101"/>
      <c r="AK6" s="109" t="s">
        <v>62</v>
      </c>
      <c r="AL6" s="60"/>
      <c r="AM6" s="100" t="s">
        <v>10</v>
      </c>
      <c r="AN6" s="101"/>
      <c r="AO6" s="88" t="s">
        <v>63</v>
      </c>
      <c r="AP6" s="88"/>
      <c r="AQ6" s="89" t="s">
        <v>64</v>
      </c>
      <c r="AR6" s="90"/>
      <c r="AS6" s="90"/>
      <c r="AT6" s="90"/>
      <c r="AU6" s="90"/>
      <c r="AV6" s="91"/>
      <c r="AW6" s="100" t="s">
        <v>65</v>
      </c>
      <c r="AX6" s="108"/>
      <c r="AY6" s="108"/>
      <c r="AZ6" s="108"/>
      <c r="BA6" s="108"/>
      <c r="BB6" s="101"/>
      <c r="BC6" s="84" t="s">
        <v>66</v>
      </c>
      <c r="BD6" s="85"/>
      <c r="BE6" s="84" t="s">
        <v>67</v>
      </c>
      <c r="BF6" s="85"/>
      <c r="BG6" s="80"/>
      <c r="BH6" s="80"/>
      <c r="BI6" s="80"/>
      <c r="BJ6" s="80"/>
      <c r="BK6" s="80"/>
      <c r="BL6" s="80"/>
      <c r="BM6" s="80"/>
      <c r="BN6" s="80"/>
    </row>
    <row r="7" spans="1:66" s="40" customFormat="1" ht="120.75" customHeight="1">
      <c r="A7" s="59"/>
      <c r="B7" s="60"/>
      <c r="C7" s="105" t="s">
        <v>68</v>
      </c>
      <c r="D7" s="105"/>
      <c r="E7" s="112" t="s">
        <v>36</v>
      </c>
      <c r="F7" s="112"/>
      <c r="G7" s="113" t="s">
        <v>37</v>
      </c>
      <c r="H7" s="113"/>
      <c r="I7" s="60" t="s">
        <v>69</v>
      </c>
      <c r="J7" s="60"/>
      <c r="K7" s="60" t="s">
        <v>70</v>
      </c>
      <c r="L7" s="60"/>
      <c r="M7" s="72"/>
      <c r="N7" s="73"/>
      <c r="O7" s="100" t="s">
        <v>71</v>
      </c>
      <c r="P7" s="101"/>
      <c r="Q7" s="92" t="s">
        <v>72</v>
      </c>
      <c r="R7" s="93"/>
      <c r="S7" s="100" t="s">
        <v>73</v>
      </c>
      <c r="T7" s="101"/>
      <c r="U7" s="100" t="s">
        <v>74</v>
      </c>
      <c r="V7" s="101"/>
      <c r="W7" s="100" t="s">
        <v>75</v>
      </c>
      <c r="X7" s="101"/>
      <c r="Y7" s="106" t="s">
        <v>76</v>
      </c>
      <c r="Z7" s="107"/>
      <c r="AA7" s="100" t="s">
        <v>77</v>
      </c>
      <c r="AB7" s="101"/>
      <c r="AC7" s="100" t="s">
        <v>78</v>
      </c>
      <c r="AD7" s="101"/>
      <c r="AE7" s="98"/>
      <c r="AF7" s="99"/>
      <c r="AG7" s="98"/>
      <c r="AH7" s="99"/>
      <c r="AI7" s="92" t="s">
        <v>79</v>
      </c>
      <c r="AJ7" s="93"/>
      <c r="AK7" s="60"/>
      <c r="AL7" s="60"/>
      <c r="AM7" s="92" t="s">
        <v>80</v>
      </c>
      <c r="AN7" s="93"/>
      <c r="AO7" s="88"/>
      <c r="AP7" s="88"/>
      <c r="AQ7" s="105" t="s">
        <v>68</v>
      </c>
      <c r="AR7" s="105"/>
      <c r="AS7" s="105" t="s">
        <v>36</v>
      </c>
      <c r="AT7" s="105"/>
      <c r="AU7" s="105" t="s">
        <v>37</v>
      </c>
      <c r="AV7" s="105"/>
      <c r="AW7" s="105" t="s">
        <v>81</v>
      </c>
      <c r="AX7" s="105"/>
      <c r="AY7" s="110" t="s">
        <v>82</v>
      </c>
      <c r="AZ7" s="111"/>
      <c r="BA7" s="94" t="s">
        <v>83</v>
      </c>
      <c r="BB7" s="95"/>
      <c r="BC7" s="86"/>
      <c r="BD7" s="87"/>
      <c r="BE7" s="86"/>
      <c r="BF7" s="87"/>
      <c r="BG7" s="80"/>
      <c r="BH7" s="80"/>
      <c r="BI7" s="80"/>
      <c r="BJ7" s="80"/>
      <c r="BK7" s="80" t="s">
        <v>84</v>
      </c>
      <c r="BL7" s="80"/>
      <c r="BM7" s="80" t="s">
        <v>85</v>
      </c>
      <c r="BN7" s="80"/>
    </row>
    <row r="8" spans="1:66" s="40" customFormat="1" ht="30" customHeight="1">
      <c r="A8" s="59"/>
      <c r="B8" s="60"/>
      <c r="C8" s="41" t="s">
        <v>39</v>
      </c>
      <c r="D8" s="42" t="s">
        <v>40</v>
      </c>
      <c r="E8" s="41" t="s">
        <v>39</v>
      </c>
      <c r="F8" s="42" t="s">
        <v>40</v>
      </c>
      <c r="G8" s="41" t="s">
        <v>39</v>
      </c>
      <c r="H8" s="42" t="s">
        <v>40</v>
      </c>
      <c r="I8" s="41" t="s">
        <v>39</v>
      </c>
      <c r="J8" s="42" t="s">
        <v>40</v>
      </c>
      <c r="K8" s="41" t="s">
        <v>39</v>
      </c>
      <c r="L8" s="42" t="s">
        <v>40</v>
      </c>
      <c r="M8" s="41" t="s">
        <v>39</v>
      </c>
      <c r="N8" s="42" t="s">
        <v>40</v>
      </c>
      <c r="O8" s="41" t="s">
        <v>39</v>
      </c>
      <c r="P8" s="42" t="s">
        <v>40</v>
      </c>
      <c r="Q8" s="41" t="s">
        <v>39</v>
      </c>
      <c r="R8" s="42" t="s">
        <v>40</v>
      </c>
      <c r="S8" s="41" t="s">
        <v>39</v>
      </c>
      <c r="T8" s="42" t="s">
        <v>40</v>
      </c>
      <c r="U8" s="41" t="s">
        <v>39</v>
      </c>
      <c r="V8" s="42" t="s">
        <v>40</v>
      </c>
      <c r="W8" s="41" t="s">
        <v>39</v>
      </c>
      <c r="X8" s="42" t="s">
        <v>40</v>
      </c>
      <c r="Y8" s="41" t="s">
        <v>39</v>
      </c>
      <c r="Z8" s="42" t="s">
        <v>40</v>
      </c>
      <c r="AA8" s="41" t="s">
        <v>39</v>
      </c>
      <c r="AB8" s="42" t="s">
        <v>40</v>
      </c>
      <c r="AC8" s="41" t="s">
        <v>39</v>
      </c>
      <c r="AD8" s="42" t="s">
        <v>40</v>
      </c>
      <c r="AE8" s="41" t="s">
        <v>39</v>
      </c>
      <c r="AF8" s="42" t="s">
        <v>40</v>
      </c>
      <c r="AG8" s="41" t="s">
        <v>39</v>
      </c>
      <c r="AH8" s="42" t="s">
        <v>40</v>
      </c>
      <c r="AI8" s="41" t="s">
        <v>39</v>
      </c>
      <c r="AJ8" s="42" t="s">
        <v>40</v>
      </c>
      <c r="AK8" s="41" t="s">
        <v>39</v>
      </c>
      <c r="AL8" s="42" t="s">
        <v>40</v>
      </c>
      <c r="AM8" s="41" t="s">
        <v>39</v>
      </c>
      <c r="AN8" s="42" t="s">
        <v>40</v>
      </c>
      <c r="AO8" s="41" t="s">
        <v>39</v>
      </c>
      <c r="AP8" s="42" t="s">
        <v>40</v>
      </c>
      <c r="AQ8" s="41" t="s">
        <v>39</v>
      </c>
      <c r="AR8" s="42" t="s">
        <v>40</v>
      </c>
      <c r="AS8" s="41" t="s">
        <v>39</v>
      </c>
      <c r="AT8" s="42" t="s">
        <v>40</v>
      </c>
      <c r="AU8" s="41" t="s">
        <v>39</v>
      </c>
      <c r="AV8" s="42" t="s">
        <v>40</v>
      </c>
      <c r="AW8" s="41" t="s">
        <v>39</v>
      </c>
      <c r="AX8" s="42" t="s">
        <v>40</v>
      </c>
      <c r="AY8" s="41" t="s">
        <v>39</v>
      </c>
      <c r="AZ8" s="42" t="s">
        <v>40</v>
      </c>
      <c r="BA8" s="41" t="s">
        <v>39</v>
      </c>
      <c r="BB8" s="42" t="s">
        <v>40</v>
      </c>
      <c r="BC8" s="41" t="s">
        <v>39</v>
      </c>
      <c r="BD8" s="42" t="s">
        <v>40</v>
      </c>
      <c r="BE8" s="41" t="s">
        <v>39</v>
      </c>
      <c r="BF8" s="42" t="s">
        <v>40</v>
      </c>
      <c r="BG8" s="41" t="s">
        <v>39</v>
      </c>
      <c r="BH8" s="42" t="s">
        <v>40</v>
      </c>
      <c r="BI8" s="41" t="s">
        <v>39</v>
      </c>
      <c r="BJ8" s="42" t="s">
        <v>40</v>
      </c>
      <c r="BK8" s="41" t="s">
        <v>39</v>
      </c>
      <c r="BL8" s="42" t="s">
        <v>40</v>
      </c>
      <c r="BM8" s="41" t="s">
        <v>39</v>
      </c>
      <c r="BN8" s="42" t="s">
        <v>40</v>
      </c>
    </row>
    <row r="9" spans="1:66" s="40" customFormat="1" ht="10.5" customHeight="1">
      <c r="A9" s="39"/>
      <c r="B9" s="39">
        <v>1</v>
      </c>
      <c r="C9" s="39">
        <v>2</v>
      </c>
      <c r="D9" s="39">
        <v>3</v>
      </c>
      <c r="E9" s="39">
        <v>4</v>
      </c>
      <c r="F9" s="39">
        <v>5</v>
      </c>
      <c r="G9" s="39">
        <v>6</v>
      </c>
      <c r="H9" s="39">
        <v>7</v>
      </c>
      <c r="I9" s="39">
        <v>8</v>
      </c>
      <c r="J9" s="39">
        <v>9</v>
      </c>
      <c r="K9" s="39">
        <v>10</v>
      </c>
      <c r="L9" s="39">
        <v>11</v>
      </c>
      <c r="M9" s="39">
        <v>12</v>
      </c>
      <c r="N9" s="39">
        <v>13</v>
      </c>
      <c r="O9" s="39">
        <v>14</v>
      </c>
      <c r="P9" s="39">
        <v>15</v>
      </c>
      <c r="Q9" s="39">
        <v>16</v>
      </c>
      <c r="R9" s="39">
        <v>17</v>
      </c>
      <c r="S9" s="39">
        <v>18</v>
      </c>
      <c r="T9" s="39">
        <v>19</v>
      </c>
      <c r="U9" s="39">
        <v>20</v>
      </c>
      <c r="V9" s="39">
        <v>21</v>
      </c>
      <c r="W9" s="39">
        <v>22</v>
      </c>
      <c r="X9" s="39">
        <v>23</v>
      </c>
      <c r="Y9" s="39">
        <v>24</v>
      </c>
      <c r="Z9" s="39">
        <v>25</v>
      </c>
      <c r="AA9" s="39">
        <v>26</v>
      </c>
      <c r="AB9" s="39">
        <v>27</v>
      </c>
      <c r="AC9" s="39">
        <v>28</v>
      </c>
      <c r="AD9" s="39">
        <v>29</v>
      </c>
      <c r="AE9" s="39">
        <v>30</v>
      </c>
      <c r="AF9" s="39">
        <v>31</v>
      </c>
      <c r="AG9" s="39">
        <v>32</v>
      </c>
      <c r="AH9" s="39">
        <v>33</v>
      </c>
      <c r="AI9" s="39">
        <v>34</v>
      </c>
      <c r="AJ9" s="39">
        <v>35</v>
      </c>
      <c r="AK9" s="39">
        <v>36</v>
      </c>
      <c r="AL9" s="39">
        <v>37</v>
      </c>
      <c r="AM9" s="39">
        <v>38</v>
      </c>
      <c r="AN9" s="39">
        <v>39</v>
      </c>
      <c r="AO9" s="39">
        <v>40</v>
      </c>
      <c r="AP9" s="39">
        <v>41</v>
      </c>
      <c r="AQ9" s="39">
        <v>42</v>
      </c>
      <c r="AR9" s="39">
        <v>43</v>
      </c>
      <c r="AS9" s="39">
        <v>44</v>
      </c>
      <c r="AT9" s="39">
        <v>45</v>
      </c>
      <c r="AU9" s="39">
        <v>46</v>
      </c>
      <c r="AV9" s="39">
        <v>47</v>
      </c>
      <c r="AW9" s="39">
        <v>48</v>
      </c>
      <c r="AX9" s="39">
        <v>49</v>
      </c>
      <c r="AY9" s="39">
        <v>50</v>
      </c>
      <c r="AZ9" s="39">
        <v>51</v>
      </c>
      <c r="BA9" s="39">
        <v>52</v>
      </c>
      <c r="BB9" s="39">
        <v>53</v>
      </c>
      <c r="BC9" s="39">
        <v>54</v>
      </c>
      <c r="BD9" s="39">
        <v>55</v>
      </c>
      <c r="BE9" s="39">
        <v>56</v>
      </c>
      <c r="BF9" s="39">
        <v>57</v>
      </c>
      <c r="BG9" s="39">
        <v>58</v>
      </c>
      <c r="BH9" s="39">
        <v>59</v>
      </c>
      <c r="BI9" s="39">
        <v>60</v>
      </c>
      <c r="BJ9" s="39">
        <v>61</v>
      </c>
      <c r="BK9" s="39">
        <v>62</v>
      </c>
      <c r="BL9" s="39">
        <v>63</v>
      </c>
      <c r="BM9" s="39">
        <v>64</v>
      </c>
      <c r="BN9" s="39">
        <v>65</v>
      </c>
    </row>
    <row r="10" spans="1:68" s="45" customFormat="1" ht="18" customHeight="1">
      <c r="A10" s="43">
        <v>1</v>
      </c>
      <c r="B10" s="27" t="s">
        <v>41</v>
      </c>
      <c r="C10" s="55">
        <v>279895</v>
      </c>
      <c r="D10" s="55">
        <v>50618.1882</v>
      </c>
      <c r="E10" s="55">
        <v>233277.5</v>
      </c>
      <c r="F10" s="55">
        <v>54237.8632</v>
      </c>
      <c r="G10" s="55">
        <v>46617.5</v>
      </c>
      <c r="H10" s="55">
        <v>-3619.675</v>
      </c>
      <c r="I10" s="55">
        <v>51049</v>
      </c>
      <c r="J10" s="55">
        <v>10988.433</v>
      </c>
      <c r="K10" s="55">
        <v>0</v>
      </c>
      <c r="L10" s="55">
        <v>0</v>
      </c>
      <c r="M10" s="55">
        <v>19753</v>
      </c>
      <c r="N10" s="55">
        <v>4186.2922</v>
      </c>
      <c r="O10" s="55">
        <v>10400</v>
      </c>
      <c r="P10" s="55">
        <v>3226.7905</v>
      </c>
      <c r="Q10" s="55">
        <v>340</v>
      </c>
      <c r="R10" s="55">
        <v>7.0823</v>
      </c>
      <c r="S10" s="55">
        <v>1020</v>
      </c>
      <c r="T10" s="55">
        <v>137.8024</v>
      </c>
      <c r="U10" s="55">
        <v>2080</v>
      </c>
      <c r="V10" s="55">
        <v>504</v>
      </c>
      <c r="W10" s="55">
        <v>2490</v>
      </c>
      <c r="X10" s="55">
        <v>143.6</v>
      </c>
      <c r="Y10" s="55">
        <v>2090</v>
      </c>
      <c r="Z10" s="55">
        <v>60</v>
      </c>
      <c r="AA10" s="55">
        <v>1585</v>
      </c>
      <c r="AB10" s="55">
        <v>10</v>
      </c>
      <c r="AC10" s="55">
        <v>1153</v>
      </c>
      <c r="AD10" s="55">
        <v>0</v>
      </c>
      <c r="AE10" s="55">
        <v>0</v>
      </c>
      <c r="AF10" s="55">
        <v>0</v>
      </c>
      <c r="AG10" s="55">
        <v>144294</v>
      </c>
      <c r="AH10" s="55">
        <v>31875.413</v>
      </c>
      <c r="AI10" s="55">
        <v>144294</v>
      </c>
      <c r="AJ10" s="55">
        <v>31875.413</v>
      </c>
      <c r="AK10" s="55">
        <v>7510</v>
      </c>
      <c r="AL10" s="55">
        <v>6645.425</v>
      </c>
      <c r="AM10" s="55">
        <v>0</v>
      </c>
      <c r="AN10" s="55">
        <v>0</v>
      </c>
      <c r="AO10" s="55">
        <v>3852</v>
      </c>
      <c r="AP10" s="55">
        <v>470.04</v>
      </c>
      <c r="AQ10" s="55">
        <v>6819.5</v>
      </c>
      <c r="AR10" s="55">
        <v>72.26</v>
      </c>
      <c r="AS10" s="55">
        <v>6819.5</v>
      </c>
      <c r="AT10" s="55">
        <v>72.26</v>
      </c>
      <c r="AU10" s="55">
        <v>0</v>
      </c>
      <c r="AV10" s="55">
        <v>0</v>
      </c>
      <c r="AW10" s="55">
        <v>5909.5</v>
      </c>
      <c r="AX10" s="55">
        <v>0</v>
      </c>
      <c r="AY10" s="55">
        <v>0</v>
      </c>
      <c r="AZ10" s="55">
        <v>0</v>
      </c>
      <c r="BA10" s="55">
        <v>0</v>
      </c>
      <c r="BB10" s="55">
        <v>0</v>
      </c>
      <c r="BC10" s="55">
        <v>49117.5</v>
      </c>
      <c r="BD10" s="55">
        <v>3719.29</v>
      </c>
      <c r="BE10" s="55">
        <v>5000</v>
      </c>
      <c r="BF10" s="55">
        <v>0</v>
      </c>
      <c r="BG10" s="55">
        <v>0</v>
      </c>
      <c r="BH10" s="55">
        <v>0</v>
      </c>
      <c r="BI10" s="55">
        <v>0</v>
      </c>
      <c r="BJ10" s="55">
        <v>-127.426</v>
      </c>
      <c r="BK10" s="55">
        <v>-7500</v>
      </c>
      <c r="BL10" s="55">
        <v>-7211.539</v>
      </c>
      <c r="BM10" s="56">
        <v>0</v>
      </c>
      <c r="BN10" s="56">
        <v>0</v>
      </c>
      <c r="BO10" s="44"/>
      <c r="BP10" s="44"/>
    </row>
    <row r="11" spans="1:68" s="45" customFormat="1" ht="19.5" customHeight="1">
      <c r="A11" s="43">
        <v>2</v>
      </c>
      <c r="B11" s="29" t="s">
        <v>42</v>
      </c>
      <c r="C11" s="55">
        <v>734953.9607</v>
      </c>
      <c r="D11" s="55">
        <v>125098.6939</v>
      </c>
      <c r="E11" s="55">
        <v>498000</v>
      </c>
      <c r="F11" s="55">
        <v>106830.8941</v>
      </c>
      <c r="G11" s="55">
        <v>236953.9607</v>
      </c>
      <c r="H11" s="55">
        <v>18267.7998</v>
      </c>
      <c r="I11" s="55">
        <v>144640.624</v>
      </c>
      <c r="J11" s="55">
        <v>35761.6296</v>
      </c>
      <c r="K11" s="55">
        <v>0</v>
      </c>
      <c r="L11" s="55">
        <v>0</v>
      </c>
      <c r="M11" s="55">
        <v>63089.094</v>
      </c>
      <c r="N11" s="55">
        <v>18884.3645</v>
      </c>
      <c r="O11" s="55">
        <v>24465.306</v>
      </c>
      <c r="P11" s="55">
        <v>10335.0368</v>
      </c>
      <c r="Q11" s="55">
        <v>1307.064</v>
      </c>
      <c r="R11" s="55">
        <v>162.1285</v>
      </c>
      <c r="S11" s="55">
        <v>2766.4</v>
      </c>
      <c r="T11" s="55">
        <v>702.2828</v>
      </c>
      <c r="U11" s="55">
        <v>3591.5</v>
      </c>
      <c r="V11" s="55">
        <v>1985.72</v>
      </c>
      <c r="W11" s="55">
        <v>6411.4</v>
      </c>
      <c r="X11" s="55">
        <v>1746.85</v>
      </c>
      <c r="Y11" s="55">
        <v>494.4</v>
      </c>
      <c r="Z11" s="55">
        <v>0</v>
      </c>
      <c r="AA11" s="55">
        <v>11171.424</v>
      </c>
      <c r="AB11" s="55">
        <v>1675.356</v>
      </c>
      <c r="AC11" s="55">
        <v>11238</v>
      </c>
      <c r="AD11" s="55">
        <v>2125.55</v>
      </c>
      <c r="AE11" s="55">
        <v>0</v>
      </c>
      <c r="AF11" s="55">
        <v>0</v>
      </c>
      <c r="AG11" s="55">
        <v>39769.8</v>
      </c>
      <c r="AH11" s="55">
        <v>6466.45</v>
      </c>
      <c r="AI11" s="55">
        <v>39769.8</v>
      </c>
      <c r="AJ11" s="55">
        <v>6466.45</v>
      </c>
      <c r="AK11" s="55">
        <v>198234.146</v>
      </c>
      <c r="AL11" s="55">
        <v>43051.4</v>
      </c>
      <c r="AM11" s="55">
        <v>186234.146</v>
      </c>
      <c r="AN11" s="55">
        <v>43051.4</v>
      </c>
      <c r="AO11" s="55">
        <v>6600</v>
      </c>
      <c r="AP11" s="55">
        <v>1960</v>
      </c>
      <c r="AQ11" s="55">
        <v>45666.336</v>
      </c>
      <c r="AR11" s="55">
        <v>707.05</v>
      </c>
      <c r="AS11" s="55">
        <v>45666.336</v>
      </c>
      <c r="AT11" s="55">
        <v>707.05</v>
      </c>
      <c r="AU11" s="55">
        <v>0</v>
      </c>
      <c r="AV11" s="55">
        <v>0</v>
      </c>
      <c r="AW11" s="55">
        <v>38106.336</v>
      </c>
      <c r="AX11" s="55">
        <v>0</v>
      </c>
      <c r="AY11" s="55">
        <v>0</v>
      </c>
      <c r="AZ11" s="55">
        <v>0</v>
      </c>
      <c r="BA11" s="55">
        <v>0</v>
      </c>
      <c r="BB11" s="55">
        <v>0</v>
      </c>
      <c r="BC11" s="55">
        <v>221250.5</v>
      </c>
      <c r="BD11" s="55">
        <v>17620.2498</v>
      </c>
      <c r="BE11" s="55">
        <v>20749.5</v>
      </c>
      <c r="BF11" s="55">
        <v>2111.7</v>
      </c>
      <c r="BG11" s="55">
        <v>0</v>
      </c>
      <c r="BH11" s="55">
        <v>0</v>
      </c>
      <c r="BI11" s="55">
        <v>0</v>
      </c>
      <c r="BJ11" s="55">
        <v>-904.85</v>
      </c>
      <c r="BK11" s="55">
        <v>-5046.0393</v>
      </c>
      <c r="BL11" s="55">
        <v>-559.3</v>
      </c>
      <c r="BM11" s="56">
        <v>0</v>
      </c>
      <c r="BN11" s="56">
        <v>0</v>
      </c>
      <c r="BO11" s="44"/>
      <c r="BP11" s="44"/>
    </row>
    <row r="12" spans="1:68" s="45" customFormat="1" ht="19.5" customHeight="1">
      <c r="A12" s="43">
        <v>3</v>
      </c>
      <c r="B12" s="27" t="s">
        <v>43</v>
      </c>
      <c r="C12" s="55">
        <v>241000.0005</v>
      </c>
      <c r="D12" s="55">
        <v>36456.6066</v>
      </c>
      <c r="E12" s="55">
        <v>231177.42</v>
      </c>
      <c r="F12" s="55">
        <v>36805.2236</v>
      </c>
      <c r="G12" s="55">
        <v>9822.5805</v>
      </c>
      <c r="H12" s="55">
        <v>-348.617</v>
      </c>
      <c r="I12" s="55">
        <v>67937.42</v>
      </c>
      <c r="J12" s="55">
        <v>9552.468</v>
      </c>
      <c r="K12" s="55">
        <v>0</v>
      </c>
      <c r="L12" s="55">
        <v>0</v>
      </c>
      <c r="M12" s="55">
        <v>9840</v>
      </c>
      <c r="N12" s="55">
        <v>2010.7556</v>
      </c>
      <c r="O12" s="55">
        <v>4200</v>
      </c>
      <c r="P12" s="55">
        <v>1201.9606</v>
      </c>
      <c r="Q12" s="55">
        <v>140</v>
      </c>
      <c r="R12" s="55">
        <v>0</v>
      </c>
      <c r="S12" s="55">
        <v>1000</v>
      </c>
      <c r="T12" s="55">
        <v>173.395</v>
      </c>
      <c r="U12" s="55">
        <v>200</v>
      </c>
      <c r="V12" s="55">
        <v>0</v>
      </c>
      <c r="W12" s="55">
        <v>400</v>
      </c>
      <c r="X12" s="55">
        <v>32</v>
      </c>
      <c r="Y12" s="55">
        <v>0</v>
      </c>
      <c r="Z12" s="55">
        <v>0</v>
      </c>
      <c r="AA12" s="55">
        <v>0</v>
      </c>
      <c r="AB12" s="55">
        <v>0</v>
      </c>
      <c r="AC12" s="55">
        <v>2300.4</v>
      </c>
      <c r="AD12" s="55">
        <v>550.4</v>
      </c>
      <c r="AE12" s="55">
        <v>0</v>
      </c>
      <c r="AF12" s="55">
        <v>0</v>
      </c>
      <c r="AG12" s="55">
        <v>0</v>
      </c>
      <c r="AH12" s="55">
        <v>0</v>
      </c>
      <c r="AI12" s="55">
        <v>0</v>
      </c>
      <c r="AJ12" s="55">
        <v>0</v>
      </c>
      <c r="AK12" s="55">
        <v>153000</v>
      </c>
      <c r="AL12" s="55">
        <v>25100</v>
      </c>
      <c r="AM12" s="55">
        <v>153000</v>
      </c>
      <c r="AN12" s="55">
        <v>25100</v>
      </c>
      <c r="AO12" s="55">
        <v>200</v>
      </c>
      <c r="AP12" s="55">
        <v>80</v>
      </c>
      <c r="AQ12" s="55">
        <v>200</v>
      </c>
      <c r="AR12" s="55">
        <v>62</v>
      </c>
      <c r="AS12" s="55">
        <v>200</v>
      </c>
      <c r="AT12" s="55">
        <v>62</v>
      </c>
      <c r="AU12" s="55">
        <v>0</v>
      </c>
      <c r="AV12" s="55">
        <v>0</v>
      </c>
      <c r="AW12" s="55">
        <v>0</v>
      </c>
      <c r="AX12" s="55">
        <v>0</v>
      </c>
      <c r="AY12" s="55">
        <v>0</v>
      </c>
      <c r="AZ12" s="55">
        <v>0</v>
      </c>
      <c r="BA12" s="55">
        <v>0</v>
      </c>
      <c r="BB12" s="55">
        <v>0</v>
      </c>
      <c r="BC12" s="55">
        <v>20000</v>
      </c>
      <c r="BD12" s="55">
        <v>799.5</v>
      </c>
      <c r="BE12" s="55">
        <v>10322.5805</v>
      </c>
      <c r="BF12" s="55">
        <v>0</v>
      </c>
      <c r="BG12" s="55">
        <v>0</v>
      </c>
      <c r="BH12" s="55">
        <v>0</v>
      </c>
      <c r="BI12" s="55">
        <v>-500</v>
      </c>
      <c r="BJ12" s="55">
        <v>-502.901</v>
      </c>
      <c r="BK12" s="55">
        <v>-20000</v>
      </c>
      <c r="BL12" s="55">
        <v>-645.216</v>
      </c>
      <c r="BM12" s="56">
        <v>0</v>
      </c>
      <c r="BN12" s="56">
        <v>0</v>
      </c>
      <c r="BO12" s="44"/>
      <c r="BP12" s="44"/>
    </row>
    <row r="13" spans="1:68" s="45" customFormat="1" ht="19.5" customHeight="1">
      <c r="A13" s="43">
        <v>4</v>
      </c>
      <c r="B13" s="29" t="s">
        <v>44</v>
      </c>
      <c r="C13" s="55">
        <v>326558.09</v>
      </c>
      <c r="D13" s="55">
        <v>32098.6799</v>
      </c>
      <c r="E13" s="55">
        <v>273331.3656</v>
      </c>
      <c r="F13" s="55">
        <v>37716.8939</v>
      </c>
      <c r="G13" s="55">
        <v>53226.7244</v>
      </c>
      <c r="H13" s="55">
        <v>-5618.214</v>
      </c>
      <c r="I13" s="55">
        <v>114400</v>
      </c>
      <c r="J13" s="55">
        <v>25928.88</v>
      </c>
      <c r="K13" s="55">
        <v>0</v>
      </c>
      <c r="L13" s="55">
        <v>0</v>
      </c>
      <c r="M13" s="55">
        <v>28361.3656</v>
      </c>
      <c r="N13" s="55">
        <v>1681.4939</v>
      </c>
      <c r="O13" s="55">
        <v>9061.3656</v>
      </c>
      <c r="P13" s="55">
        <v>1379.5882</v>
      </c>
      <c r="Q13" s="55">
        <v>200</v>
      </c>
      <c r="R13" s="55">
        <v>0</v>
      </c>
      <c r="S13" s="55">
        <v>1500</v>
      </c>
      <c r="T13" s="55">
        <v>184.0387</v>
      </c>
      <c r="U13" s="55">
        <v>900</v>
      </c>
      <c r="V13" s="55">
        <v>5.6</v>
      </c>
      <c r="W13" s="55">
        <v>5500</v>
      </c>
      <c r="X13" s="55">
        <v>104.2</v>
      </c>
      <c r="Y13" s="55">
        <v>4400</v>
      </c>
      <c r="Z13" s="55">
        <v>0</v>
      </c>
      <c r="AA13" s="55">
        <v>1000</v>
      </c>
      <c r="AB13" s="55">
        <v>0</v>
      </c>
      <c r="AC13" s="55">
        <v>5650</v>
      </c>
      <c r="AD13" s="55">
        <v>0</v>
      </c>
      <c r="AE13" s="55">
        <v>0</v>
      </c>
      <c r="AF13" s="55">
        <v>0</v>
      </c>
      <c r="AG13" s="55">
        <v>0</v>
      </c>
      <c r="AH13" s="55">
        <v>0</v>
      </c>
      <c r="AI13" s="55">
        <v>0</v>
      </c>
      <c r="AJ13" s="55">
        <v>0</v>
      </c>
      <c r="AK13" s="55">
        <v>72670</v>
      </c>
      <c r="AL13" s="55">
        <v>9000</v>
      </c>
      <c r="AM13" s="55">
        <v>56070</v>
      </c>
      <c r="AN13" s="55">
        <v>9000</v>
      </c>
      <c r="AO13" s="55">
        <v>5250</v>
      </c>
      <c r="AP13" s="55">
        <v>1090</v>
      </c>
      <c r="AQ13" s="55">
        <v>52650</v>
      </c>
      <c r="AR13" s="55">
        <v>16.52</v>
      </c>
      <c r="AS13" s="55">
        <v>52650</v>
      </c>
      <c r="AT13" s="55">
        <v>16.52</v>
      </c>
      <c r="AU13" s="55">
        <v>0</v>
      </c>
      <c r="AV13" s="55">
        <v>0</v>
      </c>
      <c r="AW13" s="55">
        <v>52000</v>
      </c>
      <c r="AX13" s="55">
        <v>0</v>
      </c>
      <c r="AY13" s="55">
        <v>0</v>
      </c>
      <c r="AZ13" s="55">
        <v>0</v>
      </c>
      <c r="BA13" s="55">
        <v>0</v>
      </c>
      <c r="BB13" s="55">
        <v>0</v>
      </c>
      <c r="BC13" s="55">
        <v>49726.7244</v>
      </c>
      <c r="BD13" s="55">
        <v>0</v>
      </c>
      <c r="BE13" s="55">
        <v>6500</v>
      </c>
      <c r="BF13" s="55">
        <v>0</v>
      </c>
      <c r="BG13" s="55">
        <v>0</v>
      </c>
      <c r="BH13" s="55">
        <v>0</v>
      </c>
      <c r="BI13" s="55">
        <v>0</v>
      </c>
      <c r="BJ13" s="55">
        <v>0</v>
      </c>
      <c r="BK13" s="55">
        <v>-3000</v>
      </c>
      <c r="BL13" s="55">
        <v>-5618.214</v>
      </c>
      <c r="BM13" s="56">
        <v>0</v>
      </c>
      <c r="BN13" s="56">
        <v>0</v>
      </c>
      <c r="BO13" s="44"/>
      <c r="BP13" s="44"/>
    </row>
    <row r="14" spans="1:68" ht="16.5" customHeight="1">
      <c r="A14" s="43">
        <v>5</v>
      </c>
      <c r="B14" s="27" t="s">
        <v>45</v>
      </c>
      <c r="C14" s="55">
        <v>387258.3704</v>
      </c>
      <c r="D14" s="55">
        <v>49988.781</v>
      </c>
      <c r="E14" s="55">
        <v>366089.9337</v>
      </c>
      <c r="F14" s="55">
        <v>48944.431</v>
      </c>
      <c r="G14" s="55">
        <v>21168.4367</v>
      </c>
      <c r="H14" s="55">
        <v>1044.35</v>
      </c>
      <c r="I14" s="55">
        <v>108000</v>
      </c>
      <c r="J14" s="55">
        <v>24971.813</v>
      </c>
      <c r="K14" s="55">
        <v>0</v>
      </c>
      <c r="L14" s="55">
        <v>0</v>
      </c>
      <c r="M14" s="55">
        <v>52358.9</v>
      </c>
      <c r="N14" s="55">
        <v>7075.501</v>
      </c>
      <c r="O14" s="55">
        <v>12500</v>
      </c>
      <c r="P14" s="55">
        <v>4104.827</v>
      </c>
      <c r="Q14" s="55">
        <v>1900</v>
      </c>
      <c r="R14" s="55">
        <v>313</v>
      </c>
      <c r="S14" s="55">
        <v>1600</v>
      </c>
      <c r="T14" s="55">
        <v>234.865</v>
      </c>
      <c r="U14" s="55">
        <v>1000</v>
      </c>
      <c r="V14" s="55">
        <v>5.4</v>
      </c>
      <c r="W14" s="55">
        <v>6300</v>
      </c>
      <c r="X14" s="55">
        <v>153.71</v>
      </c>
      <c r="Y14" s="55">
        <v>4500</v>
      </c>
      <c r="Z14" s="55">
        <v>57.11</v>
      </c>
      <c r="AA14" s="55">
        <v>3000</v>
      </c>
      <c r="AB14" s="55">
        <v>0</v>
      </c>
      <c r="AC14" s="55">
        <v>20648.9</v>
      </c>
      <c r="AD14" s="55">
        <v>1175.499</v>
      </c>
      <c r="AE14" s="55">
        <v>0</v>
      </c>
      <c r="AF14" s="55">
        <v>0</v>
      </c>
      <c r="AG14" s="55">
        <v>0</v>
      </c>
      <c r="AH14" s="55">
        <v>0</v>
      </c>
      <c r="AI14" s="55">
        <v>0</v>
      </c>
      <c r="AJ14" s="55">
        <v>0</v>
      </c>
      <c r="AK14" s="55">
        <v>155000</v>
      </c>
      <c r="AL14" s="55">
        <v>15503.052</v>
      </c>
      <c r="AM14" s="55">
        <v>134000</v>
      </c>
      <c r="AN14" s="55">
        <v>15503.052</v>
      </c>
      <c r="AO14" s="55">
        <v>7000</v>
      </c>
      <c r="AP14" s="55">
        <v>1275</v>
      </c>
      <c r="AQ14" s="55">
        <v>43731.0337</v>
      </c>
      <c r="AR14" s="55">
        <v>119.065</v>
      </c>
      <c r="AS14" s="55">
        <v>43731.0337</v>
      </c>
      <c r="AT14" s="55">
        <v>119.065</v>
      </c>
      <c r="AU14" s="55">
        <v>0</v>
      </c>
      <c r="AV14" s="55">
        <v>0</v>
      </c>
      <c r="AW14" s="55">
        <v>41131.0337</v>
      </c>
      <c r="AX14" s="55">
        <v>0</v>
      </c>
      <c r="AY14" s="55">
        <v>0</v>
      </c>
      <c r="AZ14" s="55">
        <v>0</v>
      </c>
      <c r="BA14" s="55">
        <v>0</v>
      </c>
      <c r="BB14" s="55">
        <v>0</v>
      </c>
      <c r="BC14" s="55">
        <v>6000</v>
      </c>
      <c r="BD14" s="55">
        <v>0</v>
      </c>
      <c r="BE14" s="55">
        <v>27281</v>
      </c>
      <c r="BF14" s="55">
        <v>1123.985</v>
      </c>
      <c r="BG14" s="55">
        <v>500</v>
      </c>
      <c r="BH14" s="55">
        <v>0</v>
      </c>
      <c r="BI14" s="55">
        <v>0</v>
      </c>
      <c r="BJ14" s="55">
        <v>0</v>
      </c>
      <c r="BK14" s="55">
        <v>-12612.5633</v>
      </c>
      <c r="BL14" s="55">
        <v>-79.635</v>
      </c>
      <c r="BM14" s="56">
        <v>0</v>
      </c>
      <c r="BN14" s="56">
        <v>0</v>
      </c>
      <c r="BO14" s="44"/>
      <c r="BP14" s="44"/>
    </row>
    <row r="15" spans="1:68" ht="16.5" customHeight="1">
      <c r="A15" s="43">
        <v>6</v>
      </c>
      <c r="B15" s="27" t="s">
        <v>46</v>
      </c>
      <c r="C15" s="55">
        <v>207435.1</v>
      </c>
      <c r="D15" s="55">
        <v>46306.1303</v>
      </c>
      <c r="E15" s="55">
        <v>186162.4</v>
      </c>
      <c r="F15" s="55">
        <v>46328.0303</v>
      </c>
      <c r="G15" s="55">
        <v>21272.7</v>
      </c>
      <c r="H15" s="55">
        <v>-21.9</v>
      </c>
      <c r="I15" s="55">
        <v>44000</v>
      </c>
      <c r="J15" s="55">
        <v>10595.645</v>
      </c>
      <c r="K15" s="55">
        <v>0</v>
      </c>
      <c r="L15" s="55">
        <v>0</v>
      </c>
      <c r="M15" s="55">
        <v>48900</v>
      </c>
      <c r="N15" s="55">
        <v>15148.3853</v>
      </c>
      <c r="O15" s="55">
        <v>5500</v>
      </c>
      <c r="P15" s="55">
        <v>1290.3898</v>
      </c>
      <c r="Q15" s="55">
        <v>0</v>
      </c>
      <c r="R15" s="55">
        <v>0</v>
      </c>
      <c r="S15" s="55">
        <v>500</v>
      </c>
      <c r="T15" s="55">
        <v>101.3905</v>
      </c>
      <c r="U15" s="55">
        <v>500</v>
      </c>
      <c r="V15" s="55">
        <v>52</v>
      </c>
      <c r="W15" s="55">
        <v>2100</v>
      </c>
      <c r="X15" s="55">
        <v>244</v>
      </c>
      <c r="Y15" s="55">
        <v>1500</v>
      </c>
      <c r="Z15" s="55">
        <v>100</v>
      </c>
      <c r="AA15" s="55">
        <v>32300</v>
      </c>
      <c r="AB15" s="55">
        <v>12850.944</v>
      </c>
      <c r="AC15" s="55">
        <v>6600</v>
      </c>
      <c r="AD15" s="55">
        <v>550.4</v>
      </c>
      <c r="AE15" s="55">
        <v>0</v>
      </c>
      <c r="AF15" s="55">
        <v>0</v>
      </c>
      <c r="AG15" s="55">
        <v>0</v>
      </c>
      <c r="AH15" s="55">
        <v>0</v>
      </c>
      <c r="AI15" s="55">
        <v>0</v>
      </c>
      <c r="AJ15" s="55">
        <v>0</v>
      </c>
      <c r="AK15" s="55">
        <v>72700</v>
      </c>
      <c r="AL15" s="55">
        <v>18902</v>
      </c>
      <c r="AM15" s="55">
        <v>69500</v>
      </c>
      <c r="AN15" s="55">
        <v>15702</v>
      </c>
      <c r="AO15" s="55">
        <v>4500</v>
      </c>
      <c r="AP15" s="55">
        <v>1680</v>
      </c>
      <c r="AQ15" s="55">
        <v>16062.4</v>
      </c>
      <c r="AR15" s="55">
        <v>2</v>
      </c>
      <c r="AS15" s="55">
        <v>16062.4</v>
      </c>
      <c r="AT15" s="55">
        <v>2</v>
      </c>
      <c r="AU15" s="55">
        <v>0</v>
      </c>
      <c r="AV15" s="55">
        <v>0</v>
      </c>
      <c r="AW15" s="55">
        <v>15897.4</v>
      </c>
      <c r="AX15" s="55">
        <v>0</v>
      </c>
      <c r="AY15" s="55">
        <v>0</v>
      </c>
      <c r="AZ15" s="55">
        <v>0</v>
      </c>
      <c r="BA15" s="55">
        <v>0</v>
      </c>
      <c r="BB15" s="55">
        <v>0</v>
      </c>
      <c r="BC15" s="55">
        <v>18500</v>
      </c>
      <c r="BD15" s="55">
        <v>0</v>
      </c>
      <c r="BE15" s="55">
        <v>2772.7</v>
      </c>
      <c r="BF15" s="55">
        <v>0</v>
      </c>
      <c r="BG15" s="55">
        <v>0</v>
      </c>
      <c r="BH15" s="55">
        <v>0</v>
      </c>
      <c r="BI15" s="55">
        <v>0</v>
      </c>
      <c r="BJ15" s="55">
        <v>0</v>
      </c>
      <c r="BK15" s="55">
        <v>0</v>
      </c>
      <c r="BL15" s="55">
        <v>-21.9</v>
      </c>
      <c r="BM15" s="56">
        <v>0</v>
      </c>
      <c r="BN15" s="56">
        <v>0</v>
      </c>
      <c r="BO15" s="44"/>
      <c r="BP15" s="44"/>
    </row>
    <row r="16" spans="1:68" ht="16.5" customHeight="1">
      <c r="A16" s="43">
        <v>7</v>
      </c>
      <c r="B16" s="27" t="s">
        <v>47</v>
      </c>
      <c r="C16" s="55">
        <v>238399.046</v>
      </c>
      <c r="D16" s="55">
        <v>28530.0598</v>
      </c>
      <c r="E16" s="55">
        <v>222399.077</v>
      </c>
      <c r="F16" s="55">
        <v>28536.6598</v>
      </c>
      <c r="G16" s="55">
        <v>15999.969</v>
      </c>
      <c r="H16" s="55">
        <v>-6.6</v>
      </c>
      <c r="I16" s="55">
        <v>97000</v>
      </c>
      <c r="J16" s="55">
        <v>20605.1</v>
      </c>
      <c r="K16" s="55">
        <v>0</v>
      </c>
      <c r="L16" s="55">
        <v>0</v>
      </c>
      <c r="M16" s="55">
        <v>45709.5</v>
      </c>
      <c r="N16" s="55">
        <v>7229.5598</v>
      </c>
      <c r="O16" s="55">
        <v>5000</v>
      </c>
      <c r="P16" s="55">
        <v>1559.0832</v>
      </c>
      <c r="Q16" s="55">
        <v>9745.5</v>
      </c>
      <c r="R16" s="55">
        <v>2995.5</v>
      </c>
      <c r="S16" s="55">
        <v>2064</v>
      </c>
      <c r="T16" s="55">
        <v>378.1766</v>
      </c>
      <c r="U16" s="55">
        <v>800</v>
      </c>
      <c r="V16" s="55">
        <v>56.2</v>
      </c>
      <c r="W16" s="55">
        <v>4700</v>
      </c>
      <c r="X16" s="55">
        <v>268</v>
      </c>
      <c r="Y16" s="55">
        <v>3900</v>
      </c>
      <c r="Z16" s="55">
        <v>50</v>
      </c>
      <c r="AA16" s="55">
        <v>6300</v>
      </c>
      <c r="AB16" s="55">
        <v>0</v>
      </c>
      <c r="AC16" s="55">
        <v>15150</v>
      </c>
      <c r="AD16" s="55">
        <v>1745.8</v>
      </c>
      <c r="AE16" s="55">
        <v>0</v>
      </c>
      <c r="AF16" s="55">
        <v>0</v>
      </c>
      <c r="AG16" s="55">
        <v>0</v>
      </c>
      <c r="AH16" s="55">
        <v>0</v>
      </c>
      <c r="AI16" s="55">
        <v>0</v>
      </c>
      <c r="AJ16" s="55">
        <v>0</v>
      </c>
      <c r="AK16" s="55">
        <v>51065</v>
      </c>
      <c r="AL16" s="55">
        <v>0</v>
      </c>
      <c r="AM16" s="55">
        <v>0</v>
      </c>
      <c r="AN16" s="55">
        <v>0</v>
      </c>
      <c r="AO16" s="55">
        <v>4600</v>
      </c>
      <c r="AP16" s="55">
        <v>650</v>
      </c>
      <c r="AQ16" s="55">
        <v>24024.577</v>
      </c>
      <c r="AR16" s="55">
        <v>52</v>
      </c>
      <c r="AS16" s="55">
        <v>24024.577</v>
      </c>
      <c r="AT16" s="55">
        <v>52</v>
      </c>
      <c r="AU16" s="55">
        <v>0</v>
      </c>
      <c r="AV16" s="55">
        <v>0</v>
      </c>
      <c r="AW16" s="55">
        <v>23524.577</v>
      </c>
      <c r="AX16" s="55">
        <v>0</v>
      </c>
      <c r="AY16" s="55">
        <v>0</v>
      </c>
      <c r="AZ16" s="55">
        <v>0</v>
      </c>
      <c r="BA16" s="55">
        <v>0</v>
      </c>
      <c r="BB16" s="55">
        <v>0</v>
      </c>
      <c r="BC16" s="55">
        <v>9000</v>
      </c>
      <c r="BD16" s="55">
        <v>0</v>
      </c>
      <c r="BE16" s="55">
        <v>6999.969</v>
      </c>
      <c r="BF16" s="55">
        <v>670</v>
      </c>
      <c r="BG16" s="55">
        <v>0</v>
      </c>
      <c r="BH16" s="55">
        <v>0</v>
      </c>
      <c r="BI16" s="55">
        <v>0</v>
      </c>
      <c r="BJ16" s="55">
        <v>0</v>
      </c>
      <c r="BK16" s="55">
        <v>0</v>
      </c>
      <c r="BL16" s="55">
        <v>-676.6</v>
      </c>
      <c r="BM16" s="56">
        <v>0</v>
      </c>
      <c r="BN16" s="56">
        <v>0</v>
      </c>
      <c r="BO16" s="44"/>
      <c r="BP16" s="44"/>
    </row>
    <row r="17" spans="1:68" ht="16.5" customHeight="1">
      <c r="A17" s="43">
        <v>8</v>
      </c>
      <c r="B17" s="27" t="s">
        <v>48</v>
      </c>
      <c r="C17" s="55">
        <v>151197.2</v>
      </c>
      <c r="D17" s="55">
        <v>21419.5632</v>
      </c>
      <c r="E17" s="55">
        <v>142852.2</v>
      </c>
      <c r="F17" s="55">
        <v>21419.5632</v>
      </c>
      <c r="G17" s="55">
        <v>8345</v>
      </c>
      <c r="H17" s="55">
        <v>0</v>
      </c>
      <c r="I17" s="55">
        <v>32800</v>
      </c>
      <c r="J17" s="55">
        <v>5901.064</v>
      </c>
      <c r="K17" s="55">
        <v>0</v>
      </c>
      <c r="L17" s="55">
        <v>0</v>
      </c>
      <c r="M17" s="55">
        <v>29690</v>
      </c>
      <c r="N17" s="55">
        <v>4385.3992</v>
      </c>
      <c r="O17" s="55">
        <v>1100</v>
      </c>
      <c r="P17" s="55">
        <v>84.7095</v>
      </c>
      <c r="Q17" s="55">
        <v>4500</v>
      </c>
      <c r="R17" s="55">
        <v>1099.66</v>
      </c>
      <c r="S17" s="55">
        <v>320</v>
      </c>
      <c r="T17" s="55">
        <v>59.5347</v>
      </c>
      <c r="U17" s="55">
        <v>200</v>
      </c>
      <c r="V17" s="55">
        <v>49.2</v>
      </c>
      <c r="W17" s="55">
        <v>4690</v>
      </c>
      <c r="X17" s="55">
        <v>897.2</v>
      </c>
      <c r="Y17" s="55">
        <v>3700</v>
      </c>
      <c r="Z17" s="55">
        <v>848</v>
      </c>
      <c r="AA17" s="55">
        <v>3430</v>
      </c>
      <c r="AB17" s="55">
        <v>797.015</v>
      </c>
      <c r="AC17" s="55">
        <v>10580</v>
      </c>
      <c r="AD17" s="55">
        <v>1098.08</v>
      </c>
      <c r="AE17" s="55">
        <v>0</v>
      </c>
      <c r="AF17" s="55">
        <v>0</v>
      </c>
      <c r="AG17" s="55">
        <v>0</v>
      </c>
      <c r="AH17" s="55">
        <v>0</v>
      </c>
      <c r="AI17" s="55">
        <v>0</v>
      </c>
      <c r="AJ17" s="55">
        <v>0</v>
      </c>
      <c r="AK17" s="55">
        <v>62500</v>
      </c>
      <c r="AL17" s="55">
        <v>10433.1</v>
      </c>
      <c r="AM17" s="55">
        <v>62500</v>
      </c>
      <c r="AN17" s="55">
        <v>10433.1</v>
      </c>
      <c r="AO17" s="55">
        <v>2800</v>
      </c>
      <c r="AP17" s="55">
        <v>700</v>
      </c>
      <c r="AQ17" s="55">
        <v>15062.2</v>
      </c>
      <c r="AR17" s="55">
        <v>0</v>
      </c>
      <c r="AS17" s="55">
        <v>15062.2</v>
      </c>
      <c r="AT17" s="55">
        <v>0</v>
      </c>
      <c r="AU17" s="55">
        <v>0</v>
      </c>
      <c r="AV17" s="55">
        <v>0</v>
      </c>
      <c r="AW17" s="55">
        <v>14822.2</v>
      </c>
      <c r="AX17" s="55">
        <v>0</v>
      </c>
      <c r="AY17" s="55">
        <v>0</v>
      </c>
      <c r="AZ17" s="55">
        <v>0</v>
      </c>
      <c r="BA17" s="55">
        <v>0</v>
      </c>
      <c r="BB17" s="55">
        <v>0</v>
      </c>
      <c r="BC17" s="55">
        <v>0</v>
      </c>
      <c r="BD17" s="55">
        <v>0</v>
      </c>
      <c r="BE17" s="55">
        <v>8345</v>
      </c>
      <c r="BF17" s="55">
        <v>0</v>
      </c>
      <c r="BG17" s="55">
        <v>0</v>
      </c>
      <c r="BH17" s="55">
        <v>0</v>
      </c>
      <c r="BI17" s="55">
        <v>0</v>
      </c>
      <c r="BJ17" s="55">
        <v>0</v>
      </c>
      <c r="BK17" s="55">
        <v>0</v>
      </c>
      <c r="BL17" s="55">
        <v>0</v>
      </c>
      <c r="BM17" s="56">
        <v>0</v>
      </c>
      <c r="BN17" s="56">
        <v>0</v>
      </c>
      <c r="BO17" s="44"/>
      <c r="BP17" s="44"/>
    </row>
    <row r="18" spans="1:66" ht="22.5" customHeight="1">
      <c r="A18" s="51"/>
      <c r="B18" s="52" t="s">
        <v>86</v>
      </c>
      <c r="C18" s="53">
        <f aca="true" t="shared" si="0" ref="C18:H18">SUM(C10:C17)</f>
        <v>2566696.7676000004</v>
      </c>
      <c r="D18" s="53">
        <f t="shared" si="0"/>
        <v>390516.7029</v>
      </c>
      <c r="E18" s="53">
        <f t="shared" si="0"/>
        <v>2153289.8963</v>
      </c>
      <c r="F18" s="53">
        <f t="shared" si="0"/>
        <v>380819.55909999995</v>
      </c>
      <c r="G18" s="53">
        <f t="shared" si="0"/>
        <v>413406.8713</v>
      </c>
      <c r="H18" s="53">
        <f t="shared" si="0"/>
        <v>9697.143800000002</v>
      </c>
      <c r="I18" s="53">
        <f aca="true" t="shared" si="1" ref="I18:BN18">SUM(I10:I17)</f>
        <v>659827.044</v>
      </c>
      <c r="J18" s="53">
        <f t="shared" si="1"/>
        <v>144305.0326</v>
      </c>
      <c r="K18" s="53">
        <f t="shared" si="1"/>
        <v>0</v>
      </c>
      <c r="L18" s="53">
        <f t="shared" si="1"/>
        <v>0</v>
      </c>
      <c r="M18" s="53">
        <f t="shared" si="1"/>
        <v>297701.85959999997</v>
      </c>
      <c r="N18" s="53">
        <f t="shared" si="1"/>
        <v>60601.751500000006</v>
      </c>
      <c r="O18" s="53">
        <f t="shared" si="1"/>
        <v>72226.6716</v>
      </c>
      <c r="P18" s="53">
        <f t="shared" si="1"/>
        <v>23182.385600000005</v>
      </c>
      <c r="Q18" s="53">
        <f t="shared" si="1"/>
        <v>18132.564</v>
      </c>
      <c r="R18" s="53">
        <f t="shared" si="1"/>
        <v>4577.3708</v>
      </c>
      <c r="S18" s="53">
        <f t="shared" si="1"/>
        <v>10770.4</v>
      </c>
      <c r="T18" s="53">
        <f t="shared" si="1"/>
        <v>1971.4857</v>
      </c>
      <c r="U18" s="53">
        <f t="shared" si="1"/>
        <v>9271.5</v>
      </c>
      <c r="V18" s="53">
        <f t="shared" si="1"/>
        <v>2658.12</v>
      </c>
      <c r="W18" s="53">
        <f t="shared" si="1"/>
        <v>32591.4</v>
      </c>
      <c r="X18" s="53">
        <f t="shared" si="1"/>
        <v>3589.5599999999995</v>
      </c>
      <c r="Y18" s="53">
        <f t="shared" si="1"/>
        <v>20584.4</v>
      </c>
      <c r="Z18" s="53">
        <f t="shared" si="1"/>
        <v>1115.1100000000001</v>
      </c>
      <c r="AA18" s="53">
        <f t="shared" si="1"/>
        <v>58786.424</v>
      </c>
      <c r="AB18" s="53">
        <f t="shared" si="1"/>
        <v>15333.314999999999</v>
      </c>
      <c r="AC18" s="53">
        <f t="shared" si="1"/>
        <v>73320.3</v>
      </c>
      <c r="AD18" s="53">
        <f t="shared" si="1"/>
        <v>7245.729</v>
      </c>
      <c r="AE18" s="53">
        <f t="shared" si="1"/>
        <v>0</v>
      </c>
      <c r="AF18" s="53">
        <f t="shared" si="1"/>
        <v>0</v>
      </c>
      <c r="AG18" s="53">
        <f t="shared" si="1"/>
        <v>184063.8</v>
      </c>
      <c r="AH18" s="53">
        <f t="shared" si="1"/>
        <v>38341.863</v>
      </c>
      <c r="AI18" s="53">
        <f t="shared" si="1"/>
        <v>184063.8</v>
      </c>
      <c r="AJ18" s="53">
        <f t="shared" si="1"/>
        <v>38341.863</v>
      </c>
      <c r="AK18" s="53">
        <f t="shared" si="1"/>
        <v>772679.146</v>
      </c>
      <c r="AL18" s="53">
        <f t="shared" si="1"/>
        <v>128634.97700000001</v>
      </c>
      <c r="AM18" s="53">
        <f t="shared" si="1"/>
        <v>661304.146</v>
      </c>
      <c r="AN18" s="53">
        <f t="shared" si="1"/>
        <v>118789.552</v>
      </c>
      <c r="AO18" s="53">
        <f t="shared" si="1"/>
        <v>34802</v>
      </c>
      <c r="AP18" s="53">
        <f t="shared" si="1"/>
        <v>7905.04</v>
      </c>
      <c r="AQ18" s="53">
        <f t="shared" si="1"/>
        <v>204216.0467</v>
      </c>
      <c r="AR18" s="53">
        <f t="shared" si="1"/>
        <v>1030.895</v>
      </c>
      <c r="AS18" s="53">
        <f t="shared" si="1"/>
        <v>204216.0467</v>
      </c>
      <c r="AT18" s="53">
        <f t="shared" si="1"/>
        <v>1030.895</v>
      </c>
      <c r="AU18" s="53">
        <f t="shared" si="1"/>
        <v>0</v>
      </c>
      <c r="AV18" s="53">
        <f t="shared" si="1"/>
        <v>0</v>
      </c>
      <c r="AW18" s="53">
        <f t="shared" si="1"/>
        <v>191391.0467</v>
      </c>
      <c r="AX18" s="53">
        <f t="shared" si="1"/>
        <v>0</v>
      </c>
      <c r="AY18" s="53">
        <f t="shared" si="1"/>
        <v>0</v>
      </c>
      <c r="AZ18" s="53">
        <f t="shared" si="1"/>
        <v>0</v>
      </c>
      <c r="BA18" s="53">
        <f t="shared" si="1"/>
        <v>0</v>
      </c>
      <c r="BB18" s="53">
        <f t="shared" si="1"/>
        <v>0</v>
      </c>
      <c r="BC18" s="53">
        <f t="shared" si="1"/>
        <v>373594.7244</v>
      </c>
      <c r="BD18" s="53">
        <f t="shared" si="1"/>
        <v>22139.039800000002</v>
      </c>
      <c r="BE18" s="53">
        <f t="shared" si="1"/>
        <v>87970.74949999999</v>
      </c>
      <c r="BF18" s="53">
        <f t="shared" si="1"/>
        <v>3905.6849999999995</v>
      </c>
      <c r="BG18" s="53">
        <f t="shared" si="1"/>
        <v>500</v>
      </c>
      <c r="BH18" s="53">
        <f t="shared" si="1"/>
        <v>0</v>
      </c>
      <c r="BI18" s="53">
        <f t="shared" si="1"/>
        <v>-500</v>
      </c>
      <c r="BJ18" s="53">
        <f t="shared" si="1"/>
        <v>-1535.1770000000001</v>
      </c>
      <c r="BK18" s="53">
        <f t="shared" si="1"/>
        <v>-48158.602600000006</v>
      </c>
      <c r="BL18" s="53">
        <f t="shared" si="1"/>
        <v>-14812.404</v>
      </c>
      <c r="BM18" s="53">
        <f t="shared" si="1"/>
        <v>0</v>
      </c>
      <c r="BN18" s="53">
        <f t="shared" si="1"/>
        <v>0</v>
      </c>
    </row>
    <row r="19" spans="3:4" ht="17.25">
      <c r="C19" s="54"/>
      <c r="D19" s="54"/>
    </row>
    <row r="20" ht="17.25">
      <c r="AO20" s="1">
        <f>+AO18/C18*100</f>
        <v>1.3559061763474984</v>
      </c>
    </row>
  </sheetData>
  <sheetProtection/>
  <protectedRanges>
    <protectedRange sqref="AS10:BN17" name="Range3"/>
    <protectedRange sqref="B18" name="Range1"/>
    <protectedRange sqref="I16:AP17 I15:AO15 I10:AP14" name="Range2"/>
  </protectedRanges>
  <mergeCells count="51">
    <mergeCell ref="K7:L7"/>
    <mergeCell ref="O7:P7"/>
    <mergeCell ref="S7:T7"/>
    <mergeCell ref="Q7:R7"/>
    <mergeCell ref="BM7:BN7"/>
    <mergeCell ref="AI6:AJ6"/>
    <mergeCell ref="AK6:AL7"/>
    <mergeCell ref="AM6:AN6"/>
    <mergeCell ref="AQ7:AR7"/>
    <mergeCell ref="AW7:AX7"/>
    <mergeCell ref="AY7:AZ7"/>
    <mergeCell ref="AS7:AT7"/>
    <mergeCell ref="BK7:BL7"/>
    <mergeCell ref="BI5:BJ7"/>
    <mergeCell ref="BK5:BN6"/>
    <mergeCell ref="AW6:BB6"/>
    <mergeCell ref="AG6:AH7"/>
    <mergeCell ref="BE6:BF7"/>
    <mergeCell ref="BC5:BF5"/>
    <mergeCell ref="AU7:AV7"/>
    <mergeCell ref="BG5:BH7"/>
    <mergeCell ref="W7:X7"/>
    <mergeCell ref="O6:AD6"/>
    <mergeCell ref="C7:D7"/>
    <mergeCell ref="AM7:AN7"/>
    <mergeCell ref="Y7:Z7"/>
    <mergeCell ref="AA7:AB7"/>
    <mergeCell ref="AC7:AD7"/>
    <mergeCell ref="E7:F7"/>
    <mergeCell ref="G7:H7"/>
    <mergeCell ref="I7:J7"/>
    <mergeCell ref="BC3:BN3"/>
    <mergeCell ref="I4:BB4"/>
    <mergeCell ref="BC4:BH4"/>
    <mergeCell ref="BI4:BN4"/>
    <mergeCell ref="I5:BB5"/>
    <mergeCell ref="BC6:BD7"/>
    <mergeCell ref="AO6:AP7"/>
    <mergeCell ref="I6:L6"/>
    <mergeCell ref="AQ6:AV6"/>
    <mergeCell ref="AI7:AJ7"/>
    <mergeCell ref="C1:N1"/>
    <mergeCell ref="A2:H2"/>
    <mergeCell ref="A3:A8"/>
    <mergeCell ref="B3:B8"/>
    <mergeCell ref="C3:H6"/>
    <mergeCell ref="I3:BB3"/>
    <mergeCell ref="M6:N7"/>
    <mergeCell ref="BA7:BB7"/>
    <mergeCell ref="AE6:AF7"/>
    <mergeCell ref="U7:V7"/>
  </mergeCells>
  <printOptions/>
  <pageMargins left="0.2362204724409449" right="0.15748031496062992" top="0.2755905511811024" bottom="0.2362204724409449" header="0.1968503937007874" footer="0.196850393700787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T172"/>
  <sheetViews>
    <sheetView zoomScalePageLayoutView="0" workbookViewId="0" topLeftCell="CK1">
      <selection activeCell="H20" sqref="H20"/>
    </sheetView>
  </sheetViews>
  <sheetFormatPr defaultColWidth="9.140625" defaultRowHeight="15"/>
  <cols>
    <col min="1" max="1" width="0.9921875" style="1" hidden="1" customWidth="1"/>
    <col min="2" max="2" width="4.57421875" style="1" customWidth="1"/>
    <col min="3" max="3" width="22.7109375" style="1" customWidth="1"/>
    <col min="4" max="4" width="16.28125" style="1" customWidth="1"/>
    <col min="5" max="5" width="16.00390625" style="1" customWidth="1"/>
    <col min="6" max="6" width="15.28125" style="1" customWidth="1"/>
    <col min="7" max="7" width="13.140625" style="1" customWidth="1"/>
    <col min="8" max="8" width="13.57421875" style="1" customWidth="1"/>
    <col min="9" max="9" width="10.421875" style="1" customWidth="1"/>
    <col min="10" max="10" width="13.00390625" style="1" customWidth="1"/>
    <col min="11" max="11" width="12.28125" style="1" bestFit="1" customWidth="1"/>
    <col min="12" max="12" width="12.8515625" style="1" customWidth="1"/>
    <col min="13" max="13" width="10.421875" style="1" customWidth="1"/>
    <col min="14" max="14" width="13.8515625" style="1" customWidth="1"/>
    <col min="15" max="15" width="12.8515625" style="1" customWidth="1"/>
    <col min="16" max="16" width="13.00390625" style="1" customWidth="1"/>
    <col min="17" max="17" width="11.28125" style="1" customWidth="1"/>
    <col min="18" max="18" width="11.7109375" style="1" customWidth="1"/>
    <col min="19" max="19" width="9.140625" style="1" customWidth="1"/>
    <col min="20" max="21" width="11.28125" style="1" customWidth="1"/>
    <col min="22" max="22" width="9.140625" style="1" customWidth="1"/>
    <col min="23" max="23" width="12.00390625" style="1" customWidth="1"/>
    <col min="24" max="24" width="9.57421875" style="1" customWidth="1"/>
    <col min="25" max="25" width="8.8515625" style="1" customWidth="1"/>
    <col min="26" max="26" width="9.8515625" style="1" customWidth="1"/>
    <col min="27" max="27" width="11.28125" style="1" customWidth="1"/>
    <col min="28" max="28" width="8.421875" style="1" customWidth="1"/>
    <col min="29" max="29" width="8.8515625" style="1" customWidth="1"/>
    <col min="30" max="30" width="12.00390625" style="1" customWidth="1"/>
    <col min="31" max="31" width="9.57421875" style="1" bestFit="1" customWidth="1"/>
    <col min="32" max="33" width="10.8515625" style="1" customWidth="1"/>
    <col min="34" max="34" width="11.140625" style="1" bestFit="1" customWidth="1"/>
    <col min="35" max="35" width="9.57421875" style="1" customWidth="1"/>
    <col min="36" max="36" width="8.8515625" style="1" customWidth="1"/>
    <col min="37" max="37" width="9.00390625" style="1" customWidth="1"/>
    <col min="38" max="38" width="9.28125" style="1" customWidth="1"/>
    <col min="39" max="39" width="10.57421875" style="1" customWidth="1"/>
    <col min="40" max="40" width="9.57421875" style="1" customWidth="1"/>
    <col min="41" max="41" width="10.57421875" style="1" customWidth="1"/>
    <col min="42" max="42" width="11.57421875" style="1" customWidth="1"/>
    <col min="43" max="43" width="10.57421875" style="1" customWidth="1"/>
    <col min="44" max="44" width="13.140625" style="1" customWidth="1"/>
    <col min="45" max="47" width="10.57421875" style="1" customWidth="1"/>
    <col min="48" max="48" width="12.28125" style="1" customWidth="1"/>
    <col min="49" max="49" width="10.57421875" style="1" customWidth="1"/>
    <col min="50" max="50" width="11.00390625" style="1" customWidth="1"/>
    <col min="51" max="51" width="10.57421875" style="1" customWidth="1"/>
    <col min="52" max="52" width="10.00390625" style="1" customWidth="1"/>
    <col min="53" max="54" width="10.57421875" style="1" customWidth="1"/>
    <col min="55" max="55" width="11.8515625" style="1" bestFit="1" customWidth="1"/>
    <col min="56" max="56" width="10.57421875" style="1" customWidth="1"/>
    <col min="57" max="57" width="9.8515625" style="1" bestFit="1" customWidth="1"/>
    <col min="58" max="61" width="8.7109375" style="1" customWidth="1"/>
    <col min="62" max="62" width="11.57421875" style="1" customWidth="1"/>
    <col min="63" max="63" width="9.140625" style="1" customWidth="1"/>
    <col min="64" max="64" width="10.57421875" style="1" customWidth="1"/>
    <col min="65" max="65" width="9.00390625" style="1" customWidth="1"/>
    <col min="66" max="66" width="10.57421875" style="1" customWidth="1"/>
    <col min="67" max="67" width="9.421875" style="1" customWidth="1"/>
    <col min="68" max="68" width="9.8515625" style="1" customWidth="1"/>
    <col min="69" max="69" width="10.57421875" style="1" customWidth="1"/>
    <col min="70" max="70" width="12.7109375" style="1" customWidth="1"/>
    <col min="71" max="71" width="9.57421875" style="1" customWidth="1"/>
    <col min="72" max="72" width="12.140625" style="1" customWidth="1"/>
    <col min="73" max="77" width="10.421875" style="1" customWidth="1"/>
    <col min="78" max="78" width="11.7109375" style="1" customWidth="1"/>
    <col min="79" max="79" width="8.7109375" style="1" customWidth="1"/>
    <col min="80" max="80" width="10.57421875" style="1" customWidth="1"/>
    <col min="81" max="81" width="11.140625" style="1" customWidth="1"/>
    <col min="82" max="82" width="12.8515625" style="1" customWidth="1"/>
    <col min="83" max="83" width="11.00390625" style="1" customWidth="1"/>
    <col min="84" max="84" width="11.28125" style="1" customWidth="1"/>
    <col min="85" max="85" width="8.57421875" style="1" customWidth="1"/>
    <col min="86" max="86" width="11.57421875" style="1" customWidth="1"/>
    <col min="87" max="87" width="9.140625" style="1" customWidth="1"/>
    <col min="88" max="88" width="10.00390625" style="1" customWidth="1"/>
    <col min="89" max="89" width="10.140625" style="1" customWidth="1"/>
    <col min="90" max="90" width="12.140625" style="1" customWidth="1"/>
    <col min="91" max="91" width="9.8515625" style="1" customWidth="1"/>
    <col min="92" max="92" width="10.7109375" style="1" customWidth="1"/>
    <col min="93" max="93" width="10.140625" style="1" customWidth="1"/>
    <col min="94" max="94" width="13.00390625" style="1" customWidth="1"/>
    <col min="95" max="99" width="10.140625" style="1" customWidth="1"/>
    <col min="100" max="100" width="12.140625" style="1" customWidth="1"/>
    <col min="101" max="101" width="10.140625" style="1" customWidth="1"/>
    <col min="102" max="102" width="13.00390625" style="1" customWidth="1"/>
    <col min="103" max="103" width="10.140625" style="1" bestFit="1" customWidth="1"/>
    <col min="104" max="104" width="10.00390625" style="1" customWidth="1"/>
    <col min="105" max="105" width="9.7109375" style="1" customWidth="1"/>
    <col min="106" max="106" width="13.140625" style="1" customWidth="1"/>
    <col min="107" max="107" width="12.7109375" style="1" customWidth="1"/>
    <col min="108" max="108" width="9.7109375" style="1" customWidth="1"/>
    <col min="109" max="111" width="11.00390625" style="1" customWidth="1"/>
    <col min="112" max="112" width="12.140625" style="1" customWidth="1"/>
    <col min="113" max="113" width="10.8515625" style="1" customWidth="1"/>
    <col min="114" max="114" width="10.140625" style="1" customWidth="1"/>
    <col min="115" max="115" width="7.8515625" style="1" customWidth="1"/>
    <col min="116" max="116" width="10.57421875" style="1" customWidth="1"/>
    <col min="117" max="119" width="10.8515625" style="1" customWidth="1"/>
    <col min="120" max="120" width="11.140625" style="1" customWidth="1"/>
    <col min="121" max="121" width="10.57421875" style="1" customWidth="1"/>
    <col min="122" max="122" width="12.57421875" style="1" customWidth="1"/>
    <col min="123" max="123" width="12.421875" style="1" customWidth="1"/>
    <col min="124" max="124" width="23.8515625" style="1" customWidth="1"/>
    <col min="125" max="16384" width="9.140625" style="1" customWidth="1"/>
  </cols>
  <sheetData>
    <row r="1" spans="2:121" ht="47.25" customHeight="1">
      <c r="B1" s="47"/>
      <c r="C1" s="47"/>
      <c r="D1" s="57" t="s">
        <v>89</v>
      </c>
      <c r="E1" s="57"/>
      <c r="F1" s="57"/>
      <c r="G1" s="57"/>
      <c r="H1" s="57"/>
      <c r="I1" s="57"/>
      <c r="J1" s="57"/>
      <c r="K1" s="57"/>
      <c r="L1" s="57"/>
      <c r="M1" s="5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</row>
    <row r="2" spans="2:121" ht="0.75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3"/>
      <c r="S2" s="3"/>
      <c r="T2" s="3"/>
      <c r="U2" s="3"/>
      <c r="V2" s="4"/>
      <c r="W2" s="4"/>
      <c r="X2" s="4"/>
      <c r="Y2" s="4"/>
      <c r="Z2" s="4"/>
      <c r="AA2" s="4"/>
      <c r="AB2" s="4"/>
      <c r="AC2" s="4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6"/>
      <c r="DI2" s="6"/>
      <c r="DJ2" s="6"/>
      <c r="DK2" s="6"/>
      <c r="DL2" s="6"/>
      <c r="DM2" s="6"/>
      <c r="DN2" s="6"/>
      <c r="DO2" s="6"/>
      <c r="DP2" s="6"/>
      <c r="DQ2" s="6"/>
    </row>
    <row r="3" spans="3:111" ht="12.75" customHeight="1">
      <c r="C3" s="7"/>
      <c r="D3" s="7"/>
      <c r="E3" s="7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119"/>
      <c r="AC3" s="119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9"/>
      <c r="DC3" s="9"/>
      <c r="DD3" s="9"/>
      <c r="DE3" s="9"/>
      <c r="DF3" s="9"/>
      <c r="DG3" s="9"/>
    </row>
    <row r="4" spans="2:123" s="10" customFormat="1" ht="12.75" customHeight="1">
      <c r="B4" s="120" t="s">
        <v>0</v>
      </c>
      <c r="C4" s="121" t="s">
        <v>1</v>
      </c>
      <c r="D4" s="117" t="s">
        <v>2</v>
      </c>
      <c r="E4" s="118"/>
      <c r="F4" s="118"/>
      <c r="G4" s="118"/>
      <c r="H4" s="118"/>
      <c r="I4" s="122"/>
      <c r="J4" s="129" t="s">
        <v>3</v>
      </c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130"/>
      <c r="CL4" s="130"/>
      <c r="CM4" s="130"/>
      <c r="CN4" s="130"/>
      <c r="CO4" s="130"/>
      <c r="CP4" s="130"/>
      <c r="CQ4" s="130"/>
      <c r="CR4" s="130"/>
      <c r="CS4" s="130"/>
      <c r="CT4" s="130"/>
      <c r="CU4" s="130"/>
      <c r="CV4" s="130"/>
      <c r="CW4" s="130"/>
      <c r="CX4" s="130"/>
      <c r="CY4" s="130"/>
      <c r="CZ4" s="130"/>
      <c r="DA4" s="130"/>
      <c r="DB4" s="130"/>
      <c r="DC4" s="130"/>
      <c r="DD4" s="130"/>
      <c r="DE4" s="130"/>
      <c r="DF4" s="130"/>
      <c r="DG4" s="130"/>
      <c r="DH4" s="130"/>
      <c r="DI4" s="130"/>
      <c r="DJ4" s="130"/>
      <c r="DK4" s="130"/>
      <c r="DL4" s="130"/>
      <c r="DM4" s="130"/>
      <c r="DN4" s="130"/>
      <c r="DO4" s="130"/>
      <c r="DP4" s="130"/>
      <c r="DQ4" s="130"/>
      <c r="DR4" s="130"/>
      <c r="DS4" s="131"/>
    </row>
    <row r="5" spans="2:123" s="10" customFormat="1" ht="15.75" customHeight="1">
      <c r="B5" s="120"/>
      <c r="C5" s="121"/>
      <c r="D5" s="123"/>
      <c r="E5" s="124"/>
      <c r="F5" s="124"/>
      <c r="G5" s="124"/>
      <c r="H5" s="124"/>
      <c r="I5" s="125"/>
      <c r="J5" s="117" t="s">
        <v>4</v>
      </c>
      <c r="K5" s="118"/>
      <c r="L5" s="118"/>
      <c r="M5" s="118"/>
      <c r="N5" s="132" t="s">
        <v>5</v>
      </c>
      <c r="O5" s="133"/>
      <c r="P5" s="133"/>
      <c r="Q5" s="133"/>
      <c r="R5" s="133"/>
      <c r="S5" s="133"/>
      <c r="T5" s="133"/>
      <c r="U5" s="134"/>
      <c r="V5" s="117" t="s">
        <v>6</v>
      </c>
      <c r="W5" s="118"/>
      <c r="X5" s="118"/>
      <c r="Y5" s="122"/>
      <c r="Z5" s="117" t="s">
        <v>7</v>
      </c>
      <c r="AA5" s="118"/>
      <c r="AB5" s="118"/>
      <c r="AC5" s="122"/>
      <c r="AD5" s="117" t="s">
        <v>8</v>
      </c>
      <c r="AE5" s="118"/>
      <c r="AF5" s="118"/>
      <c r="AG5" s="122"/>
      <c r="AH5" s="135" t="s">
        <v>3</v>
      </c>
      <c r="AI5" s="136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4"/>
      <c r="AX5" s="117" t="s">
        <v>9</v>
      </c>
      <c r="AY5" s="118"/>
      <c r="AZ5" s="118"/>
      <c r="BA5" s="122"/>
      <c r="BB5" s="15" t="s">
        <v>10</v>
      </c>
      <c r="BC5" s="15"/>
      <c r="BD5" s="15"/>
      <c r="BE5" s="15"/>
      <c r="BF5" s="15"/>
      <c r="BG5" s="15"/>
      <c r="BH5" s="15"/>
      <c r="BI5" s="15"/>
      <c r="BJ5" s="117" t="s">
        <v>11</v>
      </c>
      <c r="BK5" s="118"/>
      <c r="BL5" s="118"/>
      <c r="BM5" s="122"/>
      <c r="BN5" s="16" t="s">
        <v>12</v>
      </c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6"/>
      <c r="CC5" s="136"/>
      <c r="CD5" s="136"/>
      <c r="CE5" s="136"/>
      <c r="CF5" s="136"/>
      <c r="CG5" s="137"/>
      <c r="CH5" s="117" t="s">
        <v>13</v>
      </c>
      <c r="CI5" s="118"/>
      <c r="CJ5" s="118"/>
      <c r="CK5" s="122"/>
      <c r="CL5" s="117" t="s">
        <v>14</v>
      </c>
      <c r="CM5" s="118"/>
      <c r="CN5" s="118"/>
      <c r="CO5" s="122"/>
      <c r="CP5" s="11" t="s">
        <v>12</v>
      </c>
      <c r="CQ5" s="11"/>
      <c r="CR5" s="11"/>
      <c r="CS5" s="11"/>
      <c r="CT5" s="11"/>
      <c r="CU5" s="11"/>
      <c r="CV5" s="11"/>
      <c r="CW5" s="11"/>
      <c r="CX5" s="117" t="s">
        <v>15</v>
      </c>
      <c r="CY5" s="118"/>
      <c r="CZ5" s="118"/>
      <c r="DA5" s="122"/>
      <c r="DB5" s="17" t="s">
        <v>12</v>
      </c>
      <c r="DC5" s="17"/>
      <c r="DD5" s="17"/>
      <c r="DE5" s="17"/>
      <c r="DF5" s="17"/>
      <c r="DG5" s="17"/>
      <c r="DH5" s="117" t="s">
        <v>16</v>
      </c>
      <c r="DI5" s="118"/>
      <c r="DJ5" s="118"/>
      <c r="DK5" s="122"/>
      <c r="DL5" s="117" t="s">
        <v>17</v>
      </c>
      <c r="DM5" s="118"/>
      <c r="DN5" s="118"/>
      <c r="DO5" s="118"/>
      <c r="DP5" s="118"/>
      <c r="DQ5" s="122"/>
      <c r="DR5" s="60" t="s">
        <v>18</v>
      </c>
      <c r="DS5" s="60"/>
    </row>
    <row r="6" spans="2:124" s="10" customFormat="1" ht="93.75" customHeight="1">
      <c r="B6" s="120"/>
      <c r="C6" s="121"/>
      <c r="D6" s="126"/>
      <c r="E6" s="127"/>
      <c r="F6" s="127"/>
      <c r="G6" s="127"/>
      <c r="H6" s="127"/>
      <c r="I6" s="128"/>
      <c r="J6" s="123"/>
      <c r="K6" s="124"/>
      <c r="L6" s="124"/>
      <c r="M6" s="124"/>
      <c r="N6" s="117" t="s">
        <v>19</v>
      </c>
      <c r="O6" s="118"/>
      <c r="P6" s="118"/>
      <c r="Q6" s="118"/>
      <c r="R6" s="117" t="s">
        <v>20</v>
      </c>
      <c r="S6" s="118"/>
      <c r="T6" s="118"/>
      <c r="U6" s="118"/>
      <c r="V6" s="126"/>
      <c r="W6" s="127"/>
      <c r="X6" s="127"/>
      <c r="Y6" s="128"/>
      <c r="Z6" s="126"/>
      <c r="AA6" s="127"/>
      <c r="AB6" s="127"/>
      <c r="AC6" s="128"/>
      <c r="AD6" s="126"/>
      <c r="AE6" s="127"/>
      <c r="AF6" s="127"/>
      <c r="AG6" s="128"/>
      <c r="AH6" s="117" t="s">
        <v>21</v>
      </c>
      <c r="AI6" s="118"/>
      <c r="AJ6" s="118"/>
      <c r="AK6" s="118"/>
      <c r="AL6" s="117" t="s">
        <v>22</v>
      </c>
      <c r="AM6" s="118"/>
      <c r="AN6" s="118"/>
      <c r="AO6" s="118"/>
      <c r="AP6" s="117" t="s">
        <v>23</v>
      </c>
      <c r="AQ6" s="118"/>
      <c r="AR6" s="118"/>
      <c r="AS6" s="118"/>
      <c r="AT6" s="117" t="s">
        <v>24</v>
      </c>
      <c r="AU6" s="118"/>
      <c r="AV6" s="118"/>
      <c r="AW6" s="118"/>
      <c r="AX6" s="126"/>
      <c r="AY6" s="127"/>
      <c r="AZ6" s="127"/>
      <c r="BA6" s="128"/>
      <c r="BB6" s="138" t="s">
        <v>25</v>
      </c>
      <c r="BC6" s="138"/>
      <c r="BD6" s="138"/>
      <c r="BE6" s="138"/>
      <c r="BF6" s="114" t="s">
        <v>26</v>
      </c>
      <c r="BG6" s="115"/>
      <c r="BH6" s="115"/>
      <c r="BI6" s="116"/>
      <c r="BJ6" s="126"/>
      <c r="BK6" s="127"/>
      <c r="BL6" s="127"/>
      <c r="BM6" s="128"/>
      <c r="BN6" s="117" t="s">
        <v>27</v>
      </c>
      <c r="BO6" s="118"/>
      <c r="BP6" s="118"/>
      <c r="BQ6" s="118"/>
      <c r="BR6" s="117" t="s">
        <v>28</v>
      </c>
      <c r="BS6" s="118"/>
      <c r="BT6" s="118"/>
      <c r="BU6" s="118"/>
      <c r="BV6" s="138" t="s">
        <v>29</v>
      </c>
      <c r="BW6" s="138"/>
      <c r="BX6" s="138"/>
      <c r="BY6" s="138"/>
      <c r="BZ6" s="117" t="s">
        <v>30</v>
      </c>
      <c r="CA6" s="118"/>
      <c r="CB6" s="118"/>
      <c r="CC6" s="118"/>
      <c r="CD6" s="117" t="s">
        <v>31</v>
      </c>
      <c r="CE6" s="118"/>
      <c r="CF6" s="118"/>
      <c r="CG6" s="118"/>
      <c r="CH6" s="126"/>
      <c r="CI6" s="127"/>
      <c r="CJ6" s="127"/>
      <c r="CK6" s="128"/>
      <c r="CL6" s="126"/>
      <c r="CM6" s="127"/>
      <c r="CN6" s="127"/>
      <c r="CO6" s="128"/>
      <c r="CP6" s="138" t="s">
        <v>32</v>
      </c>
      <c r="CQ6" s="138"/>
      <c r="CR6" s="138"/>
      <c r="CS6" s="138"/>
      <c r="CT6" s="138" t="s">
        <v>33</v>
      </c>
      <c r="CU6" s="138"/>
      <c r="CV6" s="138"/>
      <c r="CW6" s="138"/>
      <c r="CX6" s="126"/>
      <c r="CY6" s="127"/>
      <c r="CZ6" s="127"/>
      <c r="DA6" s="128"/>
      <c r="DB6" s="117" t="s">
        <v>34</v>
      </c>
      <c r="DC6" s="118"/>
      <c r="DD6" s="118"/>
      <c r="DE6" s="122"/>
      <c r="DF6" s="12"/>
      <c r="DG6" s="12"/>
      <c r="DH6" s="126"/>
      <c r="DI6" s="127"/>
      <c r="DJ6" s="127"/>
      <c r="DK6" s="128"/>
      <c r="DL6" s="126"/>
      <c r="DM6" s="127"/>
      <c r="DN6" s="127"/>
      <c r="DO6" s="127"/>
      <c r="DP6" s="127"/>
      <c r="DQ6" s="128"/>
      <c r="DR6" s="60"/>
      <c r="DS6" s="60"/>
      <c r="DT6" s="18"/>
    </row>
    <row r="7" spans="2:123" s="10" customFormat="1" ht="72.75" customHeight="1">
      <c r="B7" s="120"/>
      <c r="C7" s="121"/>
      <c r="D7" s="139" t="s">
        <v>35</v>
      </c>
      <c r="E7" s="140"/>
      <c r="F7" s="141" t="s">
        <v>36</v>
      </c>
      <c r="G7" s="141"/>
      <c r="H7" s="141" t="s">
        <v>37</v>
      </c>
      <c r="I7" s="141"/>
      <c r="J7" s="141" t="s">
        <v>36</v>
      </c>
      <c r="K7" s="141"/>
      <c r="L7" s="141" t="s">
        <v>37</v>
      </c>
      <c r="M7" s="141"/>
      <c r="N7" s="141" t="s">
        <v>36</v>
      </c>
      <c r="O7" s="141"/>
      <c r="P7" s="141" t="s">
        <v>37</v>
      </c>
      <c r="Q7" s="141"/>
      <c r="R7" s="141" t="s">
        <v>36</v>
      </c>
      <c r="S7" s="141"/>
      <c r="T7" s="141" t="s">
        <v>37</v>
      </c>
      <c r="U7" s="141"/>
      <c r="V7" s="141" t="s">
        <v>36</v>
      </c>
      <c r="W7" s="141"/>
      <c r="X7" s="141" t="s">
        <v>37</v>
      </c>
      <c r="Y7" s="141"/>
      <c r="Z7" s="141" t="s">
        <v>36</v>
      </c>
      <c r="AA7" s="141"/>
      <c r="AB7" s="141" t="s">
        <v>37</v>
      </c>
      <c r="AC7" s="141"/>
      <c r="AD7" s="141" t="s">
        <v>36</v>
      </c>
      <c r="AE7" s="141"/>
      <c r="AF7" s="141" t="s">
        <v>37</v>
      </c>
      <c r="AG7" s="141"/>
      <c r="AH7" s="141" t="s">
        <v>36</v>
      </c>
      <c r="AI7" s="141"/>
      <c r="AJ7" s="141" t="s">
        <v>37</v>
      </c>
      <c r="AK7" s="141"/>
      <c r="AL7" s="141" t="s">
        <v>36</v>
      </c>
      <c r="AM7" s="141"/>
      <c r="AN7" s="141" t="s">
        <v>37</v>
      </c>
      <c r="AO7" s="141"/>
      <c r="AP7" s="141" t="s">
        <v>36</v>
      </c>
      <c r="AQ7" s="141"/>
      <c r="AR7" s="141" t="s">
        <v>37</v>
      </c>
      <c r="AS7" s="141"/>
      <c r="AT7" s="141" t="s">
        <v>36</v>
      </c>
      <c r="AU7" s="141"/>
      <c r="AV7" s="141" t="s">
        <v>37</v>
      </c>
      <c r="AW7" s="141"/>
      <c r="AX7" s="141" t="s">
        <v>36</v>
      </c>
      <c r="AY7" s="141"/>
      <c r="AZ7" s="141" t="s">
        <v>37</v>
      </c>
      <c r="BA7" s="141"/>
      <c r="BB7" s="141" t="s">
        <v>36</v>
      </c>
      <c r="BC7" s="141"/>
      <c r="BD7" s="141" t="s">
        <v>37</v>
      </c>
      <c r="BE7" s="141"/>
      <c r="BF7" s="141" t="s">
        <v>36</v>
      </c>
      <c r="BG7" s="141"/>
      <c r="BH7" s="141" t="s">
        <v>37</v>
      </c>
      <c r="BI7" s="141"/>
      <c r="BJ7" s="141" t="s">
        <v>36</v>
      </c>
      <c r="BK7" s="141"/>
      <c r="BL7" s="141" t="s">
        <v>37</v>
      </c>
      <c r="BM7" s="141"/>
      <c r="BN7" s="141" t="s">
        <v>36</v>
      </c>
      <c r="BO7" s="141"/>
      <c r="BP7" s="141" t="s">
        <v>37</v>
      </c>
      <c r="BQ7" s="141"/>
      <c r="BR7" s="141" t="s">
        <v>36</v>
      </c>
      <c r="BS7" s="141"/>
      <c r="BT7" s="141" t="s">
        <v>37</v>
      </c>
      <c r="BU7" s="141"/>
      <c r="BV7" s="141" t="s">
        <v>36</v>
      </c>
      <c r="BW7" s="141"/>
      <c r="BX7" s="141" t="s">
        <v>37</v>
      </c>
      <c r="BY7" s="141"/>
      <c r="BZ7" s="141" t="s">
        <v>36</v>
      </c>
      <c r="CA7" s="141"/>
      <c r="CB7" s="141" t="s">
        <v>37</v>
      </c>
      <c r="CC7" s="141"/>
      <c r="CD7" s="141" t="s">
        <v>36</v>
      </c>
      <c r="CE7" s="141"/>
      <c r="CF7" s="141" t="s">
        <v>37</v>
      </c>
      <c r="CG7" s="141"/>
      <c r="CH7" s="141" t="s">
        <v>36</v>
      </c>
      <c r="CI7" s="141"/>
      <c r="CJ7" s="141" t="s">
        <v>37</v>
      </c>
      <c r="CK7" s="141"/>
      <c r="CL7" s="141" t="s">
        <v>36</v>
      </c>
      <c r="CM7" s="141"/>
      <c r="CN7" s="141" t="s">
        <v>37</v>
      </c>
      <c r="CO7" s="141"/>
      <c r="CP7" s="141" t="s">
        <v>36</v>
      </c>
      <c r="CQ7" s="141"/>
      <c r="CR7" s="141" t="s">
        <v>37</v>
      </c>
      <c r="CS7" s="141"/>
      <c r="CT7" s="141" t="s">
        <v>36</v>
      </c>
      <c r="CU7" s="141"/>
      <c r="CV7" s="141" t="s">
        <v>37</v>
      </c>
      <c r="CW7" s="141"/>
      <c r="CX7" s="141" t="s">
        <v>36</v>
      </c>
      <c r="CY7" s="141"/>
      <c r="CZ7" s="141" t="s">
        <v>37</v>
      </c>
      <c r="DA7" s="141"/>
      <c r="DB7" s="141" t="s">
        <v>36</v>
      </c>
      <c r="DC7" s="141"/>
      <c r="DD7" s="141" t="s">
        <v>37</v>
      </c>
      <c r="DE7" s="141"/>
      <c r="DF7" s="19"/>
      <c r="DG7" s="19"/>
      <c r="DH7" s="141" t="s">
        <v>36</v>
      </c>
      <c r="DI7" s="141"/>
      <c r="DJ7" s="141" t="s">
        <v>37</v>
      </c>
      <c r="DK7" s="141"/>
      <c r="DL7" s="142" t="s">
        <v>38</v>
      </c>
      <c r="DM7" s="143"/>
      <c r="DN7" s="141" t="s">
        <v>36</v>
      </c>
      <c r="DO7" s="141"/>
      <c r="DP7" s="141" t="s">
        <v>37</v>
      </c>
      <c r="DQ7" s="141"/>
      <c r="DR7" s="141" t="s">
        <v>37</v>
      </c>
      <c r="DS7" s="141"/>
    </row>
    <row r="8" spans="2:123" s="10" customFormat="1" ht="32.25" customHeight="1">
      <c r="B8" s="120"/>
      <c r="C8" s="121"/>
      <c r="D8" s="20" t="s">
        <v>39</v>
      </c>
      <c r="E8" s="21" t="s">
        <v>40</v>
      </c>
      <c r="F8" s="20" t="s">
        <v>39</v>
      </c>
      <c r="G8" s="21" t="s">
        <v>40</v>
      </c>
      <c r="H8" s="20" t="s">
        <v>39</v>
      </c>
      <c r="I8" s="21" t="s">
        <v>40</v>
      </c>
      <c r="J8" s="20" t="s">
        <v>39</v>
      </c>
      <c r="K8" s="21" t="s">
        <v>40</v>
      </c>
      <c r="L8" s="20" t="s">
        <v>39</v>
      </c>
      <c r="M8" s="21" t="s">
        <v>40</v>
      </c>
      <c r="N8" s="20" t="s">
        <v>39</v>
      </c>
      <c r="O8" s="21" t="s">
        <v>40</v>
      </c>
      <c r="P8" s="20" t="s">
        <v>39</v>
      </c>
      <c r="Q8" s="21" t="s">
        <v>40</v>
      </c>
      <c r="R8" s="20" t="s">
        <v>39</v>
      </c>
      <c r="S8" s="21" t="s">
        <v>40</v>
      </c>
      <c r="T8" s="20" t="s">
        <v>39</v>
      </c>
      <c r="U8" s="21" t="s">
        <v>40</v>
      </c>
      <c r="V8" s="20" t="s">
        <v>39</v>
      </c>
      <c r="W8" s="21" t="s">
        <v>40</v>
      </c>
      <c r="X8" s="20" t="s">
        <v>39</v>
      </c>
      <c r="Y8" s="21" t="s">
        <v>40</v>
      </c>
      <c r="Z8" s="20" t="s">
        <v>39</v>
      </c>
      <c r="AA8" s="21" t="s">
        <v>40</v>
      </c>
      <c r="AB8" s="20" t="s">
        <v>39</v>
      </c>
      <c r="AC8" s="21" t="s">
        <v>40</v>
      </c>
      <c r="AD8" s="20" t="s">
        <v>39</v>
      </c>
      <c r="AE8" s="21" t="s">
        <v>40</v>
      </c>
      <c r="AF8" s="20" t="s">
        <v>39</v>
      </c>
      <c r="AG8" s="21" t="s">
        <v>40</v>
      </c>
      <c r="AH8" s="20" t="s">
        <v>39</v>
      </c>
      <c r="AI8" s="21" t="s">
        <v>40</v>
      </c>
      <c r="AJ8" s="20" t="s">
        <v>39</v>
      </c>
      <c r="AK8" s="21" t="s">
        <v>40</v>
      </c>
      <c r="AL8" s="20" t="s">
        <v>39</v>
      </c>
      <c r="AM8" s="21" t="s">
        <v>40</v>
      </c>
      <c r="AN8" s="20" t="s">
        <v>39</v>
      </c>
      <c r="AO8" s="21" t="s">
        <v>40</v>
      </c>
      <c r="AP8" s="20" t="s">
        <v>39</v>
      </c>
      <c r="AQ8" s="21" t="s">
        <v>40</v>
      </c>
      <c r="AR8" s="20" t="s">
        <v>39</v>
      </c>
      <c r="AS8" s="21" t="s">
        <v>40</v>
      </c>
      <c r="AT8" s="20" t="s">
        <v>39</v>
      </c>
      <c r="AU8" s="21" t="s">
        <v>40</v>
      </c>
      <c r="AV8" s="20" t="s">
        <v>39</v>
      </c>
      <c r="AW8" s="21" t="s">
        <v>40</v>
      </c>
      <c r="AX8" s="20" t="s">
        <v>39</v>
      </c>
      <c r="AY8" s="21" t="s">
        <v>40</v>
      </c>
      <c r="AZ8" s="20" t="s">
        <v>39</v>
      </c>
      <c r="BA8" s="21" t="s">
        <v>40</v>
      </c>
      <c r="BB8" s="20" t="s">
        <v>39</v>
      </c>
      <c r="BC8" s="21" t="s">
        <v>40</v>
      </c>
      <c r="BD8" s="20" t="s">
        <v>39</v>
      </c>
      <c r="BE8" s="21" t="s">
        <v>40</v>
      </c>
      <c r="BF8" s="20" t="s">
        <v>39</v>
      </c>
      <c r="BG8" s="21" t="s">
        <v>40</v>
      </c>
      <c r="BH8" s="20" t="s">
        <v>39</v>
      </c>
      <c r="BI8" s="21" t="s">
        <v>40</v>
      </c>
      <c r="BJ8" s="20" t="s">
        <v>39</v>
      </c>
      <c r="BK8" s="21" t="s">
        <v>40</v>
      </c>
      <c r="BL8" s="20" t="s">
        <v>39</v>
      </c>
      <c r="BM8" s="21" t="s">
        <v>40</v>
      </c>
      <c r="BN8" s="20" t="s">
        <v>39</v>
      </c>
      <c r="BO8" s="21" t="s">
        <v>40</v>
      </c>
      <c r="BP8" s="20" t="s">
        <v>39</v>
      </c>
      <c r="BQ8" s="21" t="s">
        <v>40</v>
      </c>
      <c r="BR8" s="20" t="s">
        <v>39</v>
      </c>
      <c r="BS8" s="21" t="s">
        <v>40</v>
      </c>
      <c r="BT8" s="20" t="s">
        <v>39</v>
      </c>
      <c r="BU8" s="21" t="s">
        <v>40</v>
      </c>
      <c r="BV8" s="20" t="s">
        <v>39</v>
      </c>
      <c r="BW8" s="21" t="s">
        <v>40</v>
      </c>
      <c r="BX8" s="20" t="s">
        <v>39</v>
      </c>
      <c r="BY8" s="21" t="s">
        <v>40</v>
      </c>
      <c r="BZ8" s="20" t="s">
        <v>39</v>
      </c>
      <c r="CA8" s="21" t="s">
        <v>40</v>
      </c>
      <c r="CB8" s="20" t="s">
        <v>39</v>
      </c>
      <c r="CC8" s="21" t="s">
        <v>40</v>
      </c>
      <c r="CD8" s="20" t="s">
        <v>39</v>
      </c>
      <c r="CE8" s="21" t="s">
        <v>40</v>
      </c>
      <c r="CF8" s="20" t="s">
        <v>39</v>
      </c>
      <c r="CG8" s="21" t="s">
        <v>40</v>
      </c>
      <c r="CH8" s="20" t="s">
        <v>39</v>
      </c>
      <c r="CI8" s="21" t="s">
        <v>40</v>
      </c>
      <c r="CJ8" s="20" t="s">
        <v>39</v>
      </c>
      <c r="CK8" s="21" t="s">
        <v>40</v>
      </c>
      <c r="CL8" s="20" t="s">
        <v>39</v>
      </c>
      <c r="CM8" s="21" t="s">
        <v>40</v>
      </c>
      <c r="CN8" s="20" t="s">
        <v>39</v>
      </c>
      <c r="CO8" s="21" t="s">
        <v>40</v>
      </c>
      <c r="CP8" s="20" t="s">
        <v>39</v>
      </c>
      <c r="CQ8" s="21" t="s">
        <v>40</v>
      </c>
      <c r="CR8" s="20" t="s">
        <v>39</v>
      </c>
      <c r="CS8" s="21" t="s">
        <v>40</v>
      </c>
      <c r="CT8" s="20" t="s">
        <v>39</v>
      </c>
      <c r="CU8" s="21" t="s">
        <v>40</v>
      </c>
      <c r="CV8" s="20" t="s">
        <v>39</v>
      </c>
      <c r="CW8" s="21" t="s">
        <v>40</v>
      </c>
      <c r="CX8" s="20" t="s">
        <v>39</v>
      </c>
      <c r="CY8" s="21" t="s">
        <v>40</v>
      </c>
      <c r="CZ8" s="20" t="s">
        <v>39</v>
      </c>
      <c r="DA8" s="21" t="s">
        <v>40</v>
      </c>
      <c r="DB8" s="20" t="s">
        <v>39</v>
      </c>
      <c r="DC8" s="21" t="s">
        <v>40</v>
      </c>
      <c r="DD8" s="20" t="s">
        <v>39</v>
      </c>
      <c r="DE8" s="21" t="s">
        <v>40</v>
      </c>
      <c r="DF8" s="21"/>
      <c r="DG8" s="21"/>
      <c r="DH8" s="20" t="s">
        <v>39</v>
      </c>
      <c r="DI8" s="21" t="s">
        <v>40</v>
      </c>
      <c r="DJ8" s="20" t="s">
        <v>39</v>
      </c>
      <c r="DK8" s="21" t="s">
        <v>40</v>
      </c>
      <c r="DL8" s="20" t="s">
        <v>39</v>
      </c>
      <c r="DM8" s="21" t="s">
        <v>40</v>
      </c>
      <c r="DN8" s="20" t="s">
        <v>39</v>
      </c>
      <c r="DO8" s="21" t="s">
        <v>40</v>
      </c>
      <c r="DP8" s="20" t="s">
        <v>39</v>
      </c>
      <c r="DQ8" s="21" t="s">
        <v>40</v>
      </c>
      <c r="DR8" s="20" t="s">
        <v>39</v>
      </c>
      <c r="DS8" s="21" t="s">
        <v>40</v>
      </c>
    </row>
    <row r="9" spans="2:123" s="10" customFormat="1" ht="15" customHeight="1">
      <c r="B9" s="22"/>
      <c r="C9" s="23">
        <v>1</v>
      </c>
      <c r="D9" s="23">
        <f>C9+1</f>
        <v>2</v>
      </c>
      <c r="E9" s="23">
        <f aca="true" t="shared" si="0" ref="E9:BP9">D9+1</f>
        <v>3</v>
      </c>
      <c r="F9" s="23">
        <f>E9+1</f>
        <v>4</v>
      </c>
      <c r="G9" s="23">
        <f t="shared" si="0"/>
        <v>5</v>
      </c>
      <c r="H9" s="23">
        <f>G9+1</f>
        <v>6</v>
      </c>
      <c r="I9" s="23">
        <f t="shared" si="0"/>
        <v>7</v>
      </c>
      <c r="J9" s="23">
        <f t="shared" si="0"/>
        <v>8</v>
      </c>
      <c r="K9" s="23">
        <f t="shared" si="0"/>
        <v>9</v>
      </c>
      <c r="L9" s="23">
        <f t="shared" si="0"/>
        <v>10</v>
      </c>
      <c r="M9" s="23">
        <f t="shared" si="0"/>
        <v>11</v>
      </c>
      <c r="N9" s="23">
        <f>M9+1</f>
        <v>12</v>
      </c>
      <c r="O9" s="23">
        <f t="shared" si="0"/>
        <v>13</v>
      </c>
      <c r="P9" s="23">
        <f t="shared" si="0"/>
        <v>14</v>
      </c>
      <c r="Q9" s="23">
        <f t="shared" si="0"/>
        <v>15</v>
      </c>
      <c r="R9" s="23">
        <f t="shared" si="0"/>
        <v>16</v>
      </c>
      <c r="S9" s="23">
        <f t="shared" si="0"/>
        <v>17</v>
      </c>
      <c r="T9" s="23">
        <f t="shared" si="0"/>
        <v>18</v>
      </c>
      <c r="U9" s="23">
        <f t="shared" si="0"/>
        <v>19</v>
      </c>
      <c r="V9" s="23">
        <f t="shared" si="0"/>
        <v>20</v>
      </c>
      <c r="W9" s="23">
        <f t="shared" si="0"/>
        <v>21</v>
      </c>
      <c r="X9" s="23">
        <f t="shared" si="0"/>
        <v>22</v>
      </c>
      <c r="Y9" s="23">
        <f t="shared" si="0"/>
        <v>23</v>
      </c>
      <c r="Z9" s="23">
        <f t="shared" si="0"/>
        <v>24</v>
      </c>
      <c r="AA9" s="23">
        <f t="shared" si="0"/>
        <v>25</v>
      </c>
      <c r="AB9" s="23">
        <f t="shared" si="0"/>
        <v>26</v>
      </c>
      <c r="AC9" s="23">
        <f t="shared" si="0"/>
        <v>27</v>
      </c>
      <c r="AD9" s="23">
        <f t="shared" si="0"/>
        <v>28</v>
      </c>
      <c r="AE9" s="23">
        <f t="shared" si="0"/>
        <v>29</v>
      </c>
      <c r="AF9" s="23">
        <f t="shared" si="0"/>
        <v>30</v>
      </c>
      <c r="AG9" s="23">
        <f t="shared" si="0"/>
        <v>31</v>
      </c>
      <c r="AH9" s="23">
        <f t="shared" si="0"/>
        <v>32</v>
      </c>
      <c r="AI9" s="23">
        <f t="shared" si="0"/>
        <v>33</v>
      </c>
      <c r="AJ9" s="23">
        <f t="shared" si="0"/>
        <v>34</v>
      </c>
      <c r="AK9" s="23">
        <f t="shared" si="0"/>
        <v>35</v>
      </c>
      <c r="AL9" s="23">
        <f t="shared" si="0"/>
        <v>36</v>
      </c>
      <c r="AM9" s="23">
        <f t="shared" si="0"/>
        <v>37</v>
      </c>
      <c r="AN9" s="23">
        <f t="shared" si="0"/>
        <v>38</v>
      </c>
      <c r="AO9" s="23">
        <f t="shared" si="0"/>
        <v>39</v>
      </c>
      <c r="AP9" s="23">
        <f t="shared" si="0"/>
        <v>40</v>
      </c>
      <c r="AQ9" s="23">
        <f t="shared" si="0"/>
        <v>41</v>
      </c>
      <c r="AR9" s="23">
        <f t="shared" si="0"/>
        <v>42</v>
      </c>
      <c r="AS9" s="23">
        <f t="shared" si="0"/>
        <v>43</v>
      </c>
      <c r="AT9" s="23">
        <f t="shared" si="0"/>
        <v>44</v>
      </c>
      <c r="AU9" s="23">
        <f t="shared" si="0"/>
        <v>45</v>
      </c>
      <c r="AV9" s="23">
        <f t="shared" si="0"/>
        <v>46</v>
      </c>
      <c r="AW9" s="23">
        <f t="shared" si="0"/>
        <v>47</v>
      </c>
      <c r="AX9" s="23">
        <f t="shared" si="0"/>
        <v>48</v>
      </c>
      <c r="AY9" s="23">
        <f t="shared" si="0"/>
        <v>49</v>
      </c>
      <c r="AZ9" s="23">
        <f t="shared" si="0"/>
        <v>50</v>
      </c>
      <c r="BA9" s="23">
        <f t="shared" si="0"/>
        <v>51</v>
      </c>
      <c r="BB9" s="23">
        <f t="shared" si="0"/>
        <v>52</v>
      </c>
      <c r="BC9" s="23">
        <f t="shared" si="0"/>
        <v>53</v>
      </c>
      <c r="BD9" s="23">
        <f t="shared" si="0"/>
        <v>54</v>
      </c>
      <c r="BE9" s="23">
        <f t="shared" si="0"/>
        <v>55</v>
      </c>
      <c r="BF9" s="23">
        <f t="shared" si="0"/>
        <v>56</v>
      </c>
      <c r="BG9" s="23">
        <f t="shared" si="0"/>
        <v>57</v>
      </c>
      <c r="BH9" s="23">
        <f t="shared" si="0"/>
        <v>58</v>
      </c>
      <c r="BI9" s="23">
        <f t="shared" si="0"/>
        <v>59</v>
      </c>
      <c r="BJ9" s="23">
        <f t="shared" si="0"/>
        <v>60</v>
      </c>
      <c r="BK9" s="23">
        <f t="shared" si="0"/>
        <v>61</v>
      </c>
      <c r="BL9" s="23">
        <f t="shared" si="0"/>
        <v>62</v>
      </c>
      <c r="BM9" s="23">
        <f t="shared" si="0"/>
        <v>63</v>
      </c>
      <c r="BN9" s="23">
        <f>BM9+1</f>
        <v>64</v>
      </c>
      <c r="BO9" s="23">
        <f t="shared" si="0"/>
        <v>65</v>
      </c>
      <c r="BP9" s="23">
        <f t="shared" si="0"/>
        <v>66</v>
      </c>
      <c r="BQ9" s="23">
        <f aca="true" t="shared" si="1" ref="BQ9:DS9">BP9+1</f>
        <v>67</v>
      </c>
      <c r="BR9" s="23">
        <f t="shared" si="1"/>
        <v>68</v>
      </c>
      <c r="BS9" s="23">
        <f t="shared" si="1"/>
        <v>69</v>
      </c>
      <c r="BT9" s="23">
        <f t="shared" si="1"/>
        <v>70</v>
      </c>
      <c r="BU9" s="23">
        <f t="shared" si="1"/>
        <v>71</v>
      </c>
      <c r="BV9" s="23">
        <f t="shared" si="1"/>
        <v>72</v>
      </c>
      <c r="BW9" s="23">
        <f t="shared" si="1"/>
        <v>73</v>
      </c>
      <c r="BX9" s="23">
        <f t="shared" si="1"/>
        <v>74</v>
      </c>
      <c r="BY9" s="23">
        <f t="shared" si="1"/>
        <v>75</v>
      </c>
      <c r="BZ9" s="23">
        <f t="shared" si="1"/>
        <v>76</v>
      </c>
      <c r="CA9" s="23">
        <f t="shared" si="1"/>
        <v>77</v>
      </c>
      <c r="CB9" s="23">
        <f t="shared" si="1"/>
        <v>78</v>
      </c>
      <c r="CC9" s="23">
        <f t="shared" si="1"/>
        <v>79</v>
      </c>
      <c r="CD9" s="23">
        <f t="shared" si="1"/>
        <v>80</v>
      </c>
      <c r="CE9" s="23">
        <f t="shared" si="1"/>
        <v>81</v>
      </c>
      <c r="CF9" s="23">
        <f t="shared" si="1"/>
        <v>82</v>
      </c>
      <c r="CG9" s="23">
        <f t="shared" si="1"/>
        <v>83</v>
      </c>
      <c r="CH9" s="23">
        <f t="shared" si="1"/>
        <v>84</v>
      </c>
      <c r="CI9" s="23">
        <f t="shared" si="1"/>
        <v>85</v>
      </c>
      <c r="CJ9" s="23">
        <f t="shared" si="1"/>
        <v>86</v>
      </c>
      <c r="CK9" s="23">
        <f t="shared" si="1"/>
        <v>87</v>
      </c>
      <c r="CL9" s="23">
        <f t="shared" si="1"/>
        <v>88</v>
      </c>
      <c r="CM9" s="23">
        <f t="shared" si="1"/>
        <v>89</v>
      </c>
      <c r="CN9" s="23">
        <f t="shared" si="1"/>
        <v>90</v>
      </c>
      <c r="CO9" s="23">
        <f t="shared" si="1"/>
        <v>91</v>
      </c>
      <c r="CP9" s="23">
        <f t="shared" si="1"/>
        <v>92</v>
      </c>
      <c r="CQ9" s="23">
        <f t="shared" si="1"/>
        <v>93</v>
      </c>
      <c r="CR9" s="23">
        <f t="shared" si="1"/>
        <v>94</v>
      </c>
      <c r="CS9" s="23">
        <f t="shared" si="1"/>
        <v>95</v>
      </c>
      <c r="CT9" s="23">
        <f t="shared" si="1"/>
        <v>96</v>
      </c>
      <c r="CU9" s="23">
        <f t="shared" si="1"/>
        <v>97</v>
      </c>
      <c r="CV9" s="23">
        <f t="shared" si="1"/>
        <v>98</v>
      </c>
      <c r="CW9" s="23">
        <f t="shared" si="1"/>
        <v>99</v>
      </c>
      <c r="CX9" s="23">
        <f t="shared" si="1"/>
        <v>100</v>
      </c>
      <c r="CY9" s="23">
        <f t="shared" si="1"/>
        <v>101</v>
      </c>
      <c r="CZ9" s="23">
        <f t="shared" si="1"/>
        <v>102</v>
      </c>
      <c r="DA9" s="23">
        <f t="shared" si="1"/>
        <v>103</v>
      </c>
      <c r="DB9" s="23">
        <f t="shared" si="1"/>
        <v>104</v>
      </c>
      <c r="DC9" s="23">
        <f t="shared" si="1"/>
        <v>105</v>
      </c>
      <c r="DD9" s="23">
        <f t="shared" si="1"/>
        <v>106</v>
      </c>
      <c r="DE9" s="23">
        <f t="shared" si="1"/>
        <v>107</v>
      </c>
      <c r="DF9" s="24">
        <f>+DD10+DB10</f>
        <v>62845</v>
      </c>
      <c r="DG9" s="23"/>
      <c r="DH9" s="23">
        <f>DE9+1</f>
        <v>108</v>
      </c>
      <c r="DI9" s="23">
        <f t="shared" si="1"/>
        <v>109</v>
      </c>
      <c r="DJ9" s="23">
        <f t="shared" si="1"/>
        <v>110</v>
      </c>
      <c r="DK9" s="23">
        <f t="shared" si="1"/>
        <v>111</v>
      </c>
      <c r="DL9" s="23">
        <f t="shared" si="1"/>
        <v>112</v>
      </c>
      <c r="DM9" s="23">
        <f t="shared" si="1"/>
        <v>113</v>
      </c>
      <c r="DN9" s="23">
        <f t="shared" si="1"/>
        <v>114</v>
      </c>
      <c r="DO9" s="23">
        <f t="shared" si="1"/>
        <v>115</v>
      </c>
      <c r="DP9" s="23">
        <f t="shared" si="1"/>
        <v>116</v>
      </c>
      <c r="DQ9" s="23">
        <f t="shared" si="1"/>
        <v>117</v>
      </c>
      <c r="DR9" s="23">
        <f t="shared" si="1"/>
        <v>118</v>
      </c>
      <c r="DS9" s="23">
        <f t="shared" si="1"/>
        <v>119</v>
      </c>
    </row>
    <row r="10" spans="2:123" s="25" customFormat="1" ht="21" customHeight="1">
      <c r="B10" s="26">
        <v>1</v>
      </c>
      <c r="C10" s="27" t="s">
        <v>41</v>
      </c>
      <c r="D10" s="55">
        <v>279895</v>
      </c>
      <c r="E10" s="55">
        <v>50618.1882</v>
      </c>
      <c r="F10" s="55">
        <v>233277.5</v>
      </c>
      <c r="G10" s="55">
        <v>54237.8632</v>
      </c>
      <c r="H10" s="55">
        <v>46617.5</v>
      </c>
      <c r="I10" s="55">
        <v>-3619.675</v>
      </c>
      <c r="J10" s="55">
        <v>66829</v>
      </c>
      <c r="K10" s="55">
        <v>18583.4162</v>
      </c>
      <c r="L10" s="55">
        <v>23000</v>
      </c>
      <c r="M10" s="55">
        <v>0</v>
      </c>
      <c r="N10" s="55">
        <v>51821</v>
      </c>
      <c r="O10" s="55">
        <v>10428.1287</v>
      </c>
      <c r="P10" s="55">
        <v>1000</v>
      </c>
      <c r="Q10" s="55">
        <v>0</v>
      </c>
      <c r="R10" s="55">
        <v>9055</v>
      </c>
      <c r="S10" s="55">
        <v>7075.938</v>
      </c>
      <c r="T10" s="55">
        <v>22000</v>
      </c>
      <c r="U10" s="55">
        <v>0</v>
      </c>
      <c r="V10" s="55">
        <v>0</v>
      </c>
      <c r="W10" s="55">
        <v>0</v>
      </c>
      <c r="X10" s="55">
        <v>0</v>
      </c>
      <c r="Y10" s="55">
        <v>0</v>
      </c>
      <c r="Z10" s="55">
        <v>0</v>
      </c>
      <c r="AA10" s="55">
        <v>0</v>
      </c>
      <c r="AB10" s="55">
        <v>0</v>
      </c>
      <c r="AC10" s="55">
        <v>0</v>
      </c>
      <c r="AD10" s="55">
        <v>2580</v>
      </c>
      <c r="AE10" s="55">
        <v>270</v>
      </c>
      <c r="AF10" s="55">
        <v>17617.5</v>
      </c>
      <c r="AG10" s="55">
        <v>-3619.675</v>
      </c>
      <c r="AH10" s="55">
        <v>1080</v>
      </c>
      <c r="AI10" s="55">
        <v>270</v>
      </c>
      <c r="AJ10" s="55">
        <v>0</v>
      </c>
      <c r="AK10" s="55">
        <v>0</v>
      </c>
      <c r="AL10" s="55">
        <v>0</v>
      </c>
      <c r="AM10" s="55">
        <v>0</v>
      </c>
      <c r="AN10" s="55">
        <v>0</v>
      </c>
      <c r="AO10" s="55">
        <v>0</v>
      </c>
      <c r="AP10" s="55">
        <v>1500</v>
      </c>
      <c r="AQ10" s="55">
        <v>0</v>
      </c>
      <c r="AR10" s="55">
        <v>25117.5</v>
      </c>
      <c r="AS10" s="55">
        <v>3719.29</v>
      </c>
      <c r="AT10" s="55">
        <v>0</v>
      </c>
      <c r="AU10" s="55">
        <v>0</v>
      </c>
      <c r="AV10" s="55">
        <v>-7500</v>
      </c>
      <c r="AW10" s="55">
        <v>-7338.965</v>
      </c>
      <c r="AX10" s="55">
        <v>48350</v>
      </c>
      <c r="AY10" s="55">
        <v>10551.286</v>
      </c>
      <c r="AZ10" s="55">
        <v>0</v>
      </c>
      <c r="BA10" s="55">
        <v>0</v>
      </c>
      <c r="BB10" s="55">
        <v>35100</v>
      </c>
      <c r="BC10" s="55">
        <v>8016.897</v>
      </c>
      <c r="BD10" s="55">
        <v>0</v>
      </c>
      <c r="BE10" s="55">
        <v>0</v>
      </c>
      <c r="BF10" s="55">
        <v>13250</v>
      </c>
      <c r="BG10" s="55">
        <v>2534.389</v>
      </c>
      <c r="BH10" s="55">
        <v>0</v>
      </c>
      <c r="BI10" s="55">
        <v>0</v>
      </c>
      <c r="BJ10" s="55">
        <v>9550</v>
      </c>
      <c r="BK10" s="55">
        <v>2990.887</v>
      </c>
      <c r="BL10" s="55">
        <v>6000</v>
      </c>
      <c r="BM10" s="55">
        <v>0</v>
      </c>
      <c r="BN10" s="55">
        <v>0</v>
      </c>
      <c r="BO10" s="55">
        <v>0</v>
      </c>
      <c r="BP10" s="55">
        <v>0</v>
      </c>
      <c r="BQ10" s="55">
        <v>0</v>
      </c>
      <c r="BR10" s="55">
        <v>0</v>
      </c>
      <c r="BS10" s="55">
        <v>0</v>
      </c>
      <c r="BT10" s="55">
        <v>0</v>
      </c>
      <c r="BU10" s="55">
        <v>0</v>
      </c>
      <c r="BV10" s="55">
        <v>300</v>
      </c>
      <c r="BW10" s="55">
        <v>0</v>
      </c>
      <c r="BX10" s="55">
        <v>0</v>
      </c>
      <c r="BY10" s="55">
        <v>0</v>
      </c>
      <c r="BZ10" s="55">
        <v>9250</v>
      </c>
      <c r="CA10" s="55">
        <v>2990.887</v>
      </c>
      <c r="CB10" s="55">
        <v>6000</v>
      </c>
      <c r="CC10" s="55">
        <v>0</v>
      </c>
      <c r="CD10" s="55">
        <v>0</v>
      </c>
      <c r="CE10" s="55">
        <v>0</v>
      </c>
      <c r="CF10" s="55">
        <v>0</v>
      </c>
      <c r="CG10" s="55">
        <v>0</v>
      </c>
      <c r="CH10" s="55">
        <v>0</v>
      </c>
      <c r="CI10" s="55">
        <v>0</v>
      </c>
      <c r="CJ10" s="55">
        <v>0</v>
      </c>
      <c r="CK10" s="55">
        <v>0</v>
      </c>
      <c r="CL10" s="55">
        <v>3530</v>
      </c>
      <c r="CM10" s="55">
        <v>411.4</v>
      </c>
      <c r="CN10" s="55">
        <v>0</v>
      </c>
      <c r="CO10" s="55">
        <v>0</v>
      </c>
      <c r="CP10" s="55">
        <v>1700</v>
      </c>
      <c r="CQ10" s="55">
        <v>0</v>
      </c>
      <c r="CR10" s="55">
        <v>0</v>
      </c>
      <c r="CS10" s="55">
        <v>0</v>
      </c>
      <c r="CT10" s="55">
        <v>0</v>
      </c>
      <c r="CU10" s="55">
        <v>0</v>
      </c>
      <c r="CV10" s="55">
        <v>0</v>
      </c>
      <c r="CW10" s="55">
        <v>0</v>
      </c>
      <c r="CX10" s="55">
        <v>95729</v>
      </c>
      <c r="CY10" s="55">
        <v>21105.874</v>
      </c>
      <c r="CZ10" s="55">
        <v>0</v>
      </c>
      <c r="DA10" s="55">
        <v>0</v>
      </c>
      <c r="DB10" s="55">
        <v>62845</v>
      </c>
      <c r="DC10" s="55">
        <v>13718.906</v>
      </c>
      <c r="DD10" s="55">
        <v>0</v>
      </c>
      <c r="DE10" s="55">
        <v>0</v>
      </c>
      <c r="DF10" s="55">
        <v>800</v>
      </c>
      <c r="DG10" s="55">
        <v>325</v>
      </c>
      <c r="DH10" s="55">
        <v>0</v>
      </c>
      <c r="DI10" s="55">
        <v>0</v>
      </c>
      <c r="DJ10" s="55">
        <v>5909.5</v>
      </c>
      <c r="DK10" s="55">
        <v>0</v>
      </c>
      <c r="DL10" s="55">
        <v>5909.5</v>
      </c>
      <c r="DM10" s="55">
        <v>0</v>
      </c>
      <c r="DN10" s="55">
        <v>0</v>
      </c>
      <c r="DO10" s="55">
        <v>0</v>
      </c>
      <c r="DP10" s="55">
        <v>0</v>
      </c>
      <c r="DQ10" s="55">
        <v>0</v>
      </c>
      <c r="DR10" s="28">
        <v>0</v>
      </c>
      <c r="DS10" s="28">
        <v>0</v>
      </c>
    </row>
    <row r="11" spans="2:123" s="25" customFormat="1" ht="21" customHeight="1">
      <c r="B11" s="26">
        <v>2</v>
      </c>
      <c r="C11" s="29" t="s">
        <v>42</v>
      </c>
      <c r="D11" s="55">
        <v>734953.9607</v>
      </c>
      <c r="E11" s="55">
        <v>125098.6939</v>
      </c>
      <c r="F11" s="55">
        <v>498000</v>
      </c>
      <c r="G11" s="55">
        <v>106830.8941</v>
      </c>
      <c r="H11" s="55">
        <v>236953.9607</v>
      </c>
      <c r="I11" s="55">
        <v>18267.7998</v>
      </c>
      <c r="J11" s="55">
        <v>121017.668</v>
      </c>
      <c r="K11" s="55">
        <v>33355.5641</v>
      </c>
      <c r="L11" s="55">
        <v>25275</v>
      </c>
      <c r="M11" s="55">
        <v>1750.9</v>
      </c>
      <c r="N11" s="55">
        <v>111419.068</v>
      </c>
      <c r="O11" s="55">
        <v>32149.3301</v>
      </c>
      <c r="P11" s="55">
        <v>25275</v>
      </c>
      <c r="Q11" s="55">
        <v>1750.9</v>
      </c>
      <c r="R11" s="55">
        <v>2220</v>
      </c>
      <c r="S11" s="55">
        <v>410</v>
      </c>
      <c r="T11" s="55">
        <v>0</v>
      </c>
      <c r="U11" s="55">
        <v>0</v>
      </c>
      <c r="V11" s="55">
        <v>0</v>
      </c>
      <c r="W11" s="55">
        <v>0</v>
      </c>
      <c r="X11" s="55">
        <v>0</v>
      </c>
      <c r="Y11" s="55">
        <v>0</v>
      </c>
      <c r="Z11" s="55">
        <v>4740</v>
      </c>
      <c r="AA11" s="55">
        <v>90</v>
      </c>
      <c r="AB11" s="55">
        <v>2600</v>
      </c>
      <c r="AC11" s="55">
        <v>0</v>
      </c>
      <c r="AD11" s="55">
        <v>52150.4</v>
      </c>
      <c r="AE11" s="55">
        <v>12143.5475</v>
      </c>
      <c r="AF11" s="55">
        <v>48296.4607</v>
      </c>
      <c r="AG11" s="55">
        <v>-243.623</v>
      </c>
      <c r="AH11" s="55">
        <v>7294.5</v>
      </c>
      <c r="AI11" s="55">
        <v>673.784</v>
      </c>
      <c r="AJ11" s="55">
        <v>0</v>
      </c>
      <c r="AK11" s="55">
        <v>0</v>
      </c>
      <c r="AL11" s="55">
        <v>0</v>
      </c>
      <c r="AM11" s="55">
        <v>0</v>
      </c>
      <c r="AN11" s="55">
        <v>0</v>
      </c>
      <c r="AO11" s="55">
        <v>0</v>
      </c>
      <c r="AP11" s="55">
        <v>40855.9</v>
      </c>
      <c r="AQ11" s="55">
        <v>11469.7635</v>
      </c>
      <c r="AR11" s="55">
        <v>32392.5</v>
      </c>
      <c r="AS11" s="55">
        <v>0</v>
      </c>
      <c r="AT11" s="55">
        <v>0</v>
      </c>
      <c r="AU11" s="55">
        <v>0</v>
      </c>
      <c r="AV11" s="55">
        <v>-5046.0393</v>
      </c>
      <c r="AW11" s="55">
        <v>-1464.15</v>
      </c>
      <c r="AX11" s="55">
        <v>78853.2</v>
      </c>
      <c r="AY11" s="55">
        <v>18907.3</v>
      </c>
      <c r="AZ11" s="55">
        <v>1000</v>
      </c>
      <c r="BA11" s="55">
        <v>0</v>
      </c>
      <c r="BB11" s="55">
        <v>78853.2</v>
      </c>
      <c r="BC11" s="55">
        <v>18907.3</v>
      </c>
      <c r="BD11" s="55">
        <v>0</v>
      </c>
      <c r="BE11" s="55">
        <v>0</v>
      </c>
      <c r="BF11" s="55">
        <v>0</v>
      </c>
      <c r="BG11" s="55">
        <v>0</v>
      </c>
      <c r="BH11" s="55">
        <v>0</v>
      </c>
      <c r="BI11" s="55">
        <v>0</v>
      </c>
      <c r="BJ11" s="55">
        <v>18508.333</v>
      </c>
      <c r="BK11" s="55">
        <v>5280.166</v>
      </c>
      <c r="BL11" s="55">
        <v>69529.5</v>
      </c>
      <c r="BM11" s="55">
        <v>16551.2228</v>
      </c>
      <c r="BN11" s="55">
        <v>0</v>
      </c>
      <c r="BO11" s="55">
        <v>0</v>
      </c>
      <c r="BP11" s="55">
        <v>35445.5</v>
      </c>
      <c r="BQ11" s="55">
        <v>0</v>
      </c>
      <c r="BR11" s="55">
        <v>0</v>
      </c>
      <c r="BS11" s="55">
        <v>0</v>
      </c>
      <c r="BT11" s="55">
        <v>9084</v>
      </c>
      <c r="BU11" s="55">
        <v>0</v>
      </c>
      <c r="BV11" s="55">
        <v>2571.3</v>
      </c>
      <c r="BW11" s="55">
        <v>605.357</v>
      </c>
      <c r="BX11" s="55">
        <v>0</v>
      </c>
      <c r="BY11" s="55">
        <v>0</v>
      </c>
      <c r="BZ11" s="55">
        <v>15937.033</v>
      </c>
      <c r="CA11" s="55">
        <v>4674.809</v>
      </c>
      <c r="CB11" s="55">
        <v>25000</v>
      </c>
      <c r="CC11" s="55">
        <v>16551.2228</v>
      </c>
      <c r="CD11" s="55">
        <v>0</v>
      </c>
      <c r="CE11" s="55">
        <v>0</v>
      </c>
      <c r="CF11" s="55">
        <v>0</v>
      </c>
      <c r="CG11" s="55">
        <v>0</v>
      </c>
      <c r="CH11" s="55">
        <v>0</v>
      </c>
      <c r="CI11" s="55">
        <v>0</v>
      </c>
      <c r="CJ11" s="55">
        <v>0</v>
      </c>
      <c r="CK11" s="55">
        <v>0</v>
      </c>
      <c r="CL11" s="55">
        <v>33488.173</v>
      </c>
      <c r="CM11" s="55">
        <v>4578.3042</v>
      </c>
      <c r="CN11" s="55">
        <v>51253</v>
      </c>
      <c r="CO11" s="55">
        <v>209.3</v>
      </c>
      <c r="CP11" s="55">
        <v>28015.173</v>
      </c>
      <c r="CQ11" s="55">
        <v>4549.9542</v>
      </c>
      <c r="CR11" s="55">
        <v>51253</v>
      </c>
      <c r="CS11" s="55">
        <v>209.3</v>
      </c>
      <c r="CT11" s="55">
        <v>14140</v>
      </c>
      <c r="CU11" s="55">
        <v>2305</v>
      </c>
      <c r="CV11" s="55">
        <v>50253</v>
      </c>
      <c r="CW11" s="55">
        <v>0</v>
      </c>
      <c r="CX11" s="55">
        <v>133010.746</v>
      </c>
      <c r="CY11" s="55">
        <v>28305.55</v>
      </c>
      <c r="CZ11" s="55">
        <v>39000</v>
      </c>
      <c r="DA11" s="55">
        <v>0</v>
      </c>
      <c r="DB11" s="55">
        <v>70843.486</v>
      </c>
      <c r="DC11" s="55">
        <v>17410.5</v>
      </c>
      <c r="DD11" s="55">
        <v>37500</v>
      </c>
      <c r="DE11" s="55">
        <v>0</v>
      </c>
      <c r="DF11" s="55">
        <v>18125.144</v>
      </c>
      <c r="DG11" s="55">
        <v>4170.4623</v>
      </c>
      <c r="DH11" s="55">
        <v>0</v>
      </c>
      <c r="DI11" s="55">
        <v>0</v>
      </c>
      <c r="DJ11" s="55">
        <v>38106.336</v>
      </c>
      <c r="DK11" s="55">
        <v>0</v>
      </c>
      <c r="DL11" s="55">
        <v>38106.336</v>
      </c>
      <c r="DM11" s="55">
        <v>0</v>
      </c>
      <c r="DN11" s="55">
        <v>0</v>
      </c>
      <c r="DO11" s="55">
        <v>0</v>
      </c>
      <c r="DP11" s="55">
        <v>0</v>
      </c>
      <c r="DQ11" s="55">
        <v>0</v>
      </c>
      <c r="DR11" s="28">
        <v>16500</v>
      </c>
      <c r="DS11" s="28">
        <v>16500</v>
      </c>
    </row>
    <row r="12" spans="2:123" s="25" customFormat="1" ht="21.75" customHeight="1">
      <c r="B12" s="26">
        <v>3</v>
      </c>
      <c r="C12" s="27" t="s">
        <v>43</v>
      </c>
      <c r="D12" s="55">
        <v>241000.0005</v>
      </c>
      <c r="E12" s="55">
        <v>36456.6066</v>
      </c>
      <c r="F12" s="55">
        <v>231177.42</v>
      </c>
      <c r="G12" s="55">
        <v>36805.2236</v>
      </c>
      <c r="H12" s="55">
        <v>9822.5805</v>
      </c>
      <c r="I12" s="55">
        <v>-348.617</v>
      </c>
      <c r="J12" s="55">
        <v>77977.42</v>
      </c>
      <c r="K12" s="55">
        <v>11625.2236</v>
      </c>
      <c r="L12" s="55">
        <v>30322.5805</v>
      </c>
      <c r="M12" s="55">
        <v>799.5</v>
      </c>
      <c r="N12" s="55">
        <v>70423.32</v>
      </c>
      <c r="O12" s="55">
        <v>10455.3125</v>
      </c>
      <c r="P12" s="55">
        <v>500</v>
      </c>
      <c r="Q12" s="55">
        <v>0</v>
      </c>
      <c r="R12" s="55">
        <v>2200</v>
      </c>
      <c r="S12" s="55">
        <v>615.4</v>
      </c>
      <c r="T12" s="55">
        <v>29822.5805</v>
      </c>
      <c r="U12" s="55">
        <v>799.5</v>
      </c>
      <c r="V12" s="55">
        <v>0</v>
      </c>
      <c r="W12" s="55">
        <v>0</v>
      </c>
      <c r="X12" s="55">
        <v>0</v>
      </c>
      <c r="Y12" s="55">
        <v>0</v>
      </c>
      <c r="Z12" s="55">
        <v>0</v>
      </c>
      <c r="AA12" s="55">
        <v>0</v>
      </c>
      <c r="AB12" s="55">
        <v>0</v>
      </c>
      <c r="AC12" s="55">
        <v>0</v>
      </c>
      <c r="AD12" s="55">
        <v>0</v>
      </c>
      <c r="AE12" s="55">
        <v>0</v>
      </c>
      <c r="AF12" s="55">
        <v>-20500</v>
      </c>
      <c r="AG12" s="55">
        <v>-1148.117</v>
      </c>
      <c r="AH12" s="55">
        <v>0</v>
      </c>
      <c r="AI12" s="55">
        <v>0</v>
      </c>
      <c r="AJ12" s="55">
        <v>0</v>
      </c>
      <c r="AK12" s="55">
        <v>0</v>
      </c>
      <c r="AL12" s="55">
        <v>0</v>
      </c>
      <c r="AM12" s="55">
        <v>0</v>
      </c>
      <c r="AN12" s="55">
        <v>0</v>
      </c>
      <c r="AO12" s="55">
        <v>0</v>
      </c>
      <c r="AP12" s="55">
        <v>0</v>
      </c>
      <c r="AQ12" s="55">
        <v>0</v>
      </c>
      <c r="AR12" s="55">
        <v>0</v>
      </c>
      <c r="AS12" s="55">
        <v>0</v>
      </c>
      <c r="AT12" s="55">
        <v>0</v>
      </c>
      <c r="AU12" s="55">
        <v>0</v>
      </c>
      <c r="AV12" s="55">
        <v>-20500</v>
      </c>
      <c r="AW12" s="55">
        <v>-1148.117</v>
      </c>
      <c r="AX12" s="55">
        <v>37000</v>
      </c>
      <c r="AY12" s="55">
        <v>5500</v>
      </c>
      <c r="AZ12" s="55">
        <v>0</v>
      </c>
      <c r="BA12" s="55">
        <v>0</v>
      </c>
      <c r="BB12" s="55">
        <v>37000</v>
      </c>
      <c r="BC12" s="55">
        <v>5500</v>
      </c>
      <c r="BD12" s="55">
        <v>0</v>
      </c>
      <c r="BE12" s="55">
        <v>0</v>
      </c>
      <c r="BF12" s="55">
        <v>0</v>
      </c>
      <c r="BG12" s="55">
        <v>0</v>
      </c>
      <c r="BH12" s="55">
        <v>0</v>
      </c>
      <c r="BI12" s="55">
        <v>0</v>
      </c>
      <c r="BJ12" s="55">
        <v>0</v>
      </c>
      <c r="BK12" s="55">
        <v>0</v>
      </c>
      <c r="BL12" s="55">
        <v>0</v>
      </c>
      <c r="BM12" s="55">
        <v>0</v>
      </c>
      <c r="BN12" s="55">
        <v>0</v>
      </c>
      <c r="BO12" s="55">
        <v>0</v>
      </c>
      <c r="BP12" s="55">
        <v>0</v>
      </c>
      <c r="BQ12" s="55">
        <v>0</v>
      </c>
      <c r="BR12" s="55">
        <v>0</v>
      </c>
      <c r="BS12" s="55">
        <v>0</v>
      </c>
      <c r="BT12" s="55">
        <v>0</v>
      </c>
      <c r="BU12" s="55">
        <v>0</v>
      </c>
      <c r="BV12" s="55">
        <v>0</v>
      </c>
      <c r="BW12" s="55">
        <v>0</v>
      </c>
      <c r="BX12" s="55">
        <v>0</v>
      </c>
      <c r="BY12" s="55">
        <v>0</v>
      </c>
      <c r="BZ12" s="55">
        <v>0</v>
      </c>
      <c r="CA12" s="55">
        <v>0</v>
      </c>
      <c r="CB12" s="55">
        <v>0</v>
      </c>
      <c r="CC12" s="55">
        <v>0</v>
      </c>
      <c r="CD12" s="55">
        <v>0</v>
      </c>
      <c r="CE12" s="55">
        <v>0</v>
      </c>
      <c r="CF12" s="55">
        <v>0</v>
      </c>
      <c r="CG12" s="55">
        <v>0</v>
      </c>
      <c r="CH12" s="55">
        <v>0</v>
      </c>
      <c r="CI12" s="55">
        <v>0</v>
      </c>
      <c r="CJ12" s="55">
        <v>0</v>
      </c>
      <c r="CK12" s="55">
        <v>0</v>
      </c>
      <c r="CL12" s="55">
        <v>51300</v>
      </c>
      <c r="CM12" s="55">
        <v>9400</v>
      </c>
      <c r="CN12" s="55">
        <v>0</v>
      </c>
      <c r="CO12" s="55">
        <v>0</v>
      </c>
      <c r="CP12" s="55">
        <v>51300</v>
      </c>
      <c r="CQ12" s="55">
        <v>9400</v>
      </c>
      <c r="CR12" s="55">
        <v>0</v>
      </c>
      <c r="CS12" s="55">
        <v>0</v>
      </c>
      <c r="CT12" s="55">
        <v>12000</v>
      </c>
      <c r="CU12" s="55">
        <v>1800</v>
      </c>
      <c r="CV12" s="55">
        <v>0</v>
      </c>
      <c r="CW12" s="55">
        <v>0</v>
      </c>
      <c r="CX12" s="55">
        <v>64700</v>
      </c>
      <c r="CY12" s="55">
        <v>10200</v>
      </c>
      <c r="CZ12" s="55">
        <v>0</v>
      </c>
      <c r="DA12" s="55">
        <v>0</v>
      </c>
      <c r="DB12" s="55">
        <v>48000</v>
      </c>
      <c r="DC12" s="55">
        <v>7600</v>
      </c>
      <c r="DD12" s="55">
        <v>0</v>
      </c>
      <c r="DE12" s="55">
        <v>0</v>
      </c>
      <c r="DF12" s="55">
        <v>200</v>
      </c>
      <c r="DG12" s="55">
        <v>80</v>
      </c>
      <c r="DH12" s="55">
        <v>0</v>
      </c>
      <c r="DI12" s="55">
        <v>0</v>
      </c>
      <c r="DJ12" s="55">
        <v>0</v>
      </c>
      <c r="DK12" s="55">
        <v>0</v>
      </c>
      <c r="DL12" s="55">
        <v>0</v>
      </c>
      <c r="DM12" s="55">
        <v>0</v>
      </c>
      <c r="DN12" s="55">
        <v>0</v>
      </c>
      <c r="DO12" s="55">
        <v>0</v>
      </c>
      <c r="DP12" s="55">
        <v>0</v>
      </c>
      <c r="DQ12" s="55">
        <v>0</v>
      </c>
      <c r="DR12" s="28">
        <v>0</v>
      </c>
      <c r="DS12" s="28">
        <v>0</v>
      </c>
    </row>
    <row r="13" spans="2:123" s="25" customFormat="1" ht="21" customHeight="1">
      <c r="B13" s="26">
        <v>5</v>
      </c>
      <c r="C13" s="29" t="s">
        <v>44</v>
      </c>
      <c r="D13" s="55">
        <v>326558.09</v>
      </c>
      <c r="E13" s="55">
        <v>32098.6799</v>
      </c>
      <c r="F13" s="55">
        <v>273331.3656</v>
      </c>
      <c r="G13" s="55">
        <v>37716.8939</v>
      </c>
      <c r="H13" s="55">
        <v>53226.7244</v>
      </c>
      <c r="I13" s="55">
        <v>-5618.214</v>
      </c>
      <c r="J13" s="55">
        <v>129350</v>
      </c>
      <c r="K13" s="55">
        <v>26386.1667</v>
      </c>
      <c r="L13" s="55">
        <v>3000</v>
      </c>
      <c r="M13" s="55">
        <v>0</v>
      </c>
      <c r="N13" s="55">
        <v>125700</v>
      </c>
      <c r="O13" s="55">
        <v>26295.4467</v>
      </c>
      <c r="P13" s="55">
        <v>0</v>
      </c>
      <c r="Q13" s="55">
        <v>0</v>
      </c>
      <c r="R13" s="55">
        <v>3650</v>
      </c>
      <c r="S13" s="55">
        <v>90.72</v>
      </c>
      <c r="T13" s="55">
        <v>3000</v>
      </c>
      <c r="U13" s="55">
        <v>0</v>
      </c>
      <c r="V13" s="55">
        <v>0</v>
      </c>
      <c r="W13" s="55">
        <v>0</v>
      </c>
      <c r="X13" s="55">
        <v>0</v>
      </c>
      <c r="Y13" s="55">
        <v>0</v>
      </c>
      <c r="Z13" s="55">
        <v>0</v>
      </c>
      <c r="AA13" s="55">
        <v>0</v>
      </c>
      <c r="AB13" s="55">
        <v>0</v>
      </c>
      <c r="AC13" s="55">
        <v>0</v>
      </c>
      <c r="AD13" s="55">
        <v>40320</v>
      </c>
      <c r="AE13" s="55">
        <v>5000</v>
      </c>
      <c r="AF13" s="55">
        <v>33200</v>
      </c>
      <c r="AG13" s="55">
        <v>-5618.214</v>
      </c>
      <c r="AH13" s="55">
        <v>40320</v>
      </c>
      <c r="AI13" s="55">
        <v>5000</v>
      </c>
      <c r="AJ13" s="55">
        <v>0</v>
      </c>
      <c r="AK13" s="55">
        <v>0</v>
      </c>
      <c r="AL13" s="55">
        <v>0</v>
      </c>
      <c r="AM13" s="55">
        <v>0</v>
      </c>
      <c r="AN13" s="55">
        <v>0</v>
      </c>
      <c r="AO13" s="55">
        <v>0</v>
      </c>
      <c r="AP13" s="55">
        <v>0</v>
      </c>
      <c r="AQ13" s="55">
        <v>0</v>
      </c>
      <c r="AR13" s="55">
        <v>36200</v>
      </c>
      <c r="AS13" s="55">
        <v>0</v>
      </c>
      <c r="AT13" s="55">
        <v>0</v>
      </c>
      <c r="AU13" s="55">
        <v>0</v>
      </c>
      <c r="AV13" s="55">
        <v>-3000</v>
      </c>
      <c r="AW13" s="55">
        <v>-5618.214</v>
      </c>
      <c r="AX13" s="55">
        <v>10050</v>
      </c>
      <c r="AY13" s="55">
        <v>0</v>
      </c>
      <c r="AZ13" s="55">
        <v>0</v>
      </c>
      <c r="BA13" s="55">
        <v>0</v>
      </c>
      <c r="BB13" s="55">
        <v>10050</v>
      </c>
      <c r="BC13" s="55">
        <v>0</v>
      </c>
      <c r="BD13" s="55">
        <v>0</v>
      </c>
      <c r="BE13" s="55">
        <v>0</v>
      </c>
      <c r="BF13" s="55">
        <v>0</v>
      </c>
      <c r="BG13" s="55">
        <v>0</v>
      </c>
      <c r="BH13" s="55">
        <v>0</v>
      </c>
      <c r="BI13" s="55">
        <v>0</v>
      </c>
      <c r="BJ13" s="55">
        <v>7561.3656</v>
      </c>
      <c r="BK13" s="55">
        <v>1240.7272</v>
      </c>
      <c r="BL13" s="55">
        <v>17026.7244</v>
      </c>
      <c r="BM13" s="55">
        <v>0</v>
      </c>
      <c r="BN13" s="55">
        <v>0</v>
      </c>
      <c r="BO13" s="55">
        <v>0</v>
      </c>
      <c r="BP13" s="55">
        <v>0</v>
      </c>
      <c r="BQ13" s="55">
        <v>0</v>
      </c>
      <c r="BR13" s="55">
        <v>0</v>
      </c>
      <c r="BS13" s="55">
        <v>0</v>
      </c>
      <c r="BT13" s="55">
        <v>0</v>
      </c>
      <c r="BU13" s="55">
        <v>0</v>
      </c>
      <c r="BV13" s="55">
        <v>1000</v>
      </c>
      <c r="BW13" s="55">
        <v>0</v>
      </c>
      <c r="BX13" s="55">
        <v>17026.7244</v>
      </c>
      <c r="BY13" s="55">
        <v>0</v>
      </c>
      <c r="BZ13" s="55">
        <v>6561.3656</v>
      </c>
      <c r="CA13" s="55">
        <v>1240.7272</v>
      </c>
      <c r="CB13" s="55">
        <v>0</v>
      </c>
      <c r="CC13" s="55">
        <v>0</v>
      </c>
      <c r="CD13" s="55">
        <v>0</v>
      </c>
      <c r="CE13" s="55">
        <v>0</v>
      </c>
      <c r="CF13" s="55">
        <v>0</v>
      </c>
      <c r="CG13" s="55">
        <v>0</v>
      </c>
      <c r="CH13" s="55">
        <v>0</v>
      </c>
      <c r="CI13" s="55">
        <v>0</v>
      </c>
      <c r="CJ13" s="55">
        <v>0</v>
      </c>
      <c r="CK13" s="55">
        <v>0</v>
      </c>
      <c r="CL13" s="55">
        <v>6000</v>
      </c>
      <c r="CM13" s="55">
        <v>0</v>
      </c>
      <c r="CN13" s="55">
        <v>0</v>
      </c>
      <c r="CO13" s="55">
        <v>0</v>
      </c>
      <c r="CP13" s="55">
        <v>6000</v>
      </c>
      <c r="CQ13" s="55">
        <v>0</v>
      </c>
      <c r="CR13" s="55">
        <v>0</v>
      </c>
      <c r="CS13" s="55">
        <v>0</v>
      </c>
      <c r="CT13" s="55">
        <v>0</v>
      </c>
      <c r="CU13" s="55">
        <v>0</v>
      </c>
      <c r="CV13" s="55">
        <v>0</v>
      </c>
      <c r="CW13" s="55">
        <v>0</v>
      </c>
      <c r="CX13" s="55">
        <v>22800</v>
      </c>
      <c r="CY13" s="55">
        <v>4000</v>
      </c>
      <c r="CZ13" s="55">
        <v>0</v>
      </c>
      <c r="DA13" s="55">
        <v>0</v>
      </c>
      <c r="DB13" s="55">
        <v>22800</v>
      </c>
      <c r="DC13" s="55">
        <v>4000</v>
      </c>
      <c r="DD13" s="55">
        <v>0</v>
      </c>
      <c r="DE13" s="55">
        <v>0</v>
      </c>
      <c r="DF13" s="55">
        <v>5250</v>
      </c>
      <c r="DG13" s="55">
        <v>1090</v>
      </c>
      <c r="DH13" s="55">
        <v>0</v>
      </c>
      <c r="DI13" s="55">
        <v>0</v>
      </c>
      <c r="DJ13" s="55">
        <v>52000</v>
      </c>
      <c r="DK13" s="55">
        <v>0</v>
      </c>
      <c r="DL13" s="55">
        <v>52000</v>
      </c>
      <c r="DM13" s="55">
        <v>0</v>
      </c>
      <c r="DN13" s="55">
        <v>0</v>
      </c>
      <c r="DO13" s="55">
        <v>0</v>
      </c>
      <c r="DP13" s="55">
        <v>0</v>
      </c>
      <c r="DQ13" s="55">
        <v>0</v>
      </c>
      <c r="DR13" s="28">
        <v>0</v>
      </c>
      <c r="DS13" s="28">
        <v>5000</v>
      </c>
    </row>
    <row r="14" spans="2:123" s="25" customFormat="1" ht="20.25" customHeight="1">
      <c r="B14" s="26">
        <v>4</v>
      </c>
      <c r="C14" s="29" t="s">
        <v>45</v>
      </c>
      <c r="D14" s="55">
        <v>387258.3704</v>
      </c>
      <c r="E14" s="55">
        <v>49988.781</v>
      </c>
      <c r="F14" s="55">
        <v>366089.9337</v>
      </c>
      <c r="G14" s="55">
        <v>48944.431</v>
      </c>
      <c r="H14" s="55">
        <v>21168.4367</v>
      </c>
      <c r="I14" s="55">
        <v>1044.35</v>
      </c>
      <c r="J14" s="55">
        <v>211000</v>
      </c>
      <c r="K14" s="55">
        <v>41964.22</v>
      </c>
      <c r="L14" s="55">
        <v>21781</v>
      </c>
      <c r="M14" s="55">
        <v>578</v>
      </c>
      <c r="N14" s="55">
        <v>138800</v>
      </c>
      <c r="O14" s="55">
        <v>31346.22</v>
      </c>
      <c r="P14" s="55">
        <v>12700</v>
      </c>
      <c r="Q14" s="55">
        <v>0</v>
      </c>
      <c r="R14" s="55">
        <v>71000</v>
      </c>
      <c r="S14" s="55">
        <v>10513.4</v>
      </c>
      <c r="T14" s="55">
        <v>9081</v>
      </c>
      <c r="U14" s="55">
        <v>578</v>
      </c>
      <c r="V14" s="55">
        <v>0</v>
      </c>
      <c r="W14" s="55">
        <v>0</v>
      </c>
      <c r="X14" s="55">
        <v>0</v>
      </c>
      <c r="Y14" s="55">
        <v>0</v>
      </c>
      <c r="Z14" s="55">
        <v>0</v>
      </c>
      <c r="AA14" s="55">
        <v>0</v>
      </c>
      <c r="AB14" s="55">
        <v>0</v>
      </c>
      <c r="AC14" s="55">
        <v>0</v>
      </c>
      <c r="AD14" s="55">
        <v>15000</v>
      </c>
      <c r="AE14" s="55">
        <v>1241</v>
      </c>
      <c r="AF14" s="55">
        <v>-12612.5633</v>
      </c>
      <c r="AG14" s="55">
        <v>-79.635</v>
      </c>
      <c r="AH14" s="55">
        <v>10000</v>
      </c>
      <c r="AI14" s="55">
        <v>924</v>
      </c>
      <c r="AJ14" s="55">
        <v>0</v>
      </c>
      <c r="AK14" s="55">
        <v>0</v>
      </c>
      <c r="AL14" s="55">
        <v>0</v>
      </c>
      <c r="AM14" s="55">
        <v>0</v>
      </c>
      <c r="AN14" s="55">
        <v>0</v>
      </c>
      <c r="AO14" s="55">
        <v>0</v>
      </c>
      <c r="AP14" s="55">
        <v>5000</v>
      </c>
      <c r="AQ14" s="55">
        <v>317</v>
      </c>
      <c r="AR14" s="55">
        <v>0</v>
      </c>
      <c r="AS14" s="55">
        <v>0</v>
      </c>
      <c r="AT14" s="55">
        <v>0</v>
      </c>
      <c r="AU14" s="55">
        <v>0</v>
      </c>
      <c r="AV14" s="55">
        <v>-12612.5633</v>
      </c>
      <c r="AW14" s="55">
        <v>-79.635</v>
      </c>
      <c r="AX14" s="55">
        <v>7900</v>
      </c>
      <c r="AY14" s="55">
        <v>313</v>
      </c>
      <c r="AZ14" s="55">
        <v>0</v>
      </c>
      <c r="BA14" s="55">
        <v>0</v>
      </c>
      <c r="BB14" s="55">
        <v>4900</v>
      </c>
      <c r="BC14" s="55">
        <v>313</v>
      </c>
      <c r="BD14" s="55">
        <v>0</v>
      </c>
      <c r="BE14" s="55">
        <v>0</v>
      </c>
      <c r="BF14" s="55">
        <v>0</v>
      </c>
      <c r="BG14" s="55">
        <v>0</v>
      </c>
      <c r="BH14" s="55">
        <v>0</v>
      </c>
      <c r="BI14" s="55">
        <v>0</v>
      </c>
      <c r="BJ14" s="55">
        <v>10300</v>
      </c>
      <c r="BK14" s="55">
        <v>6.36</v>
      </c>
      <c r="BL14" s="55">
        <v>5000</v>
      </c>
      <c r="BM14" s="55">
        <v>0</v>
      </c>
      <c r="BN14" s="55">
        <v>0</v>
      </c>
      <c r="BO14" s="55">
        <v>0</v>
      </c>
      <c r="BP14" s="55">
        <v>0</v>
      </c>
      <c r="BQ14" s="55">
        <v>0</v>
      </c>
      <c r="BR14" s="55">
        <v>0</v>
      </c>
      <c r="BS14" s="55">
        <v>0</v>
      </c>
      <c r="BT14" s="55">
        <v>0</v>
      </c>
      <c r="BU14" s="55">
        <v>0</v>
      </c>
      <c r="BV14" s="55">
        <v>7300</v>
      </c>
      <c r="BW14" s="55">
        <v>6.36</v>
      </c>
      <c r="BX14" s="55">
        <v>5000</v>
      </c>
      <c r="BY14" s="55">
        <v>0</v>
      </c>
      <c r="BZ14" s="55">
        <v>3000</v>
      </c>
      <c r="CA14" s="55">
        <v>0</v>
      </c>
      <c r="CB14" s="55">
        <v>0</v>
      </c>
      <c r="CC14" s="55">
        <v>0</v>
      </c>
      <c r="CD14" s="55">
        <v>0</v>
      </c>
      <c r="CE14" s="55">
        <v>0</v>
      </c>
      <c r="CF14" s="55">
        <v>0</v>
      </c>
      <c r="CG14" s="55">
        <v>0</v>
      </c>
      <c r="CH14" s="55">
        <v>2000</v>
      </c>
      <c r="CI14" s="55">
        <v>0</v>
      </c>
      <c r="CJ14" s="55">
        <v>0</v>
      </c>
      <c r="CK14" s="55">
        <v>0</v>
      </c>
      <c r="CL14" s="55">
        <v>5500</v>
      </c>
      <c r="CM14" s="55">
        <v>199.999</v>
      </c>
      <c r="CN14" s="55">
        <v>0</v>
      </c>
      <c r="CO14" s="55">
        <v>0</v>
      </c>
      <c r="CP14" s="55">
        <v>5500</v>
      </c>
      <c r="CQ14" s="55">
        <v>199.999</v>
      </c>
      <c r="CR14" s="55">
        <v>0</v>
      </c>
      <c r="CS14" s="55">
        <v>0</v>
      </c>
      <c r="CT14" s="55">
        <v>1500</v>
      </c>
      <c r="CU14" s="55">
        <v>0</v>
      </c>
      <c r="CV14" s="55">
        <v>0</v>
      </c>
      <c r="CW14" s="55">
        <v>0</v>
      </c>
      <c r="CX14" s="55">
        <v>66258.9</v>
      </c>
      <c r="CY14" s="55">
        <v>3944.852</v>
      </c>
      <c r="CZ14" s="55">
        <v>7000</v>
      </c>
      <c r="DA14" s="55">
        <v>545.985</v>
      </c>
      <c r="DB14" s="55">
        <v>50808.9</v>
      </c>
      <c r="DC14" s="55">
        <v>1343.898</v>
      </c>
      <c r="DD14" s="55">
        <v>7000</v>
      </c>
      <c r="DE14" s="55">
        <v>545.985</v>
      </c>
      <c r="DF14" s="55">
        <v>7000</v>
      </c>
      <c r="DG14" s="55">
        <v>1275</v>
      </c>
      <c r="DH14" s="55">
        <v>0</v>
      </c>
      <c r="DI14" s="55">
        <v>0</v>
      </c>
      <c r="DJ14" s="55">
        <v>41131.0337</v>
      </c>
      <c r="DK14" s="55">
        <v>0</v>
      </c>
      <c r="DL14" s="55">
        <v>41131.0337</v>
      </c>
      <c r="DM14" s="55">
        <v>0</v>
      </c>
      <c r="DN14" s="55">
        <v>0</v>
      </c>
      <c r="DO14" s="55">
        <v>0</v>
      </c>
      <c r="DP14" s="55">
        <v>0</v>
      </c>
      <c r="DQ14" s="55">
        <v>0</v>
      </c>
      <c r="DR14" s="28">
        <v>0</v>
      </c>
      <c r="DS14" s="28">
        <v>0</v>
      </c>
    </row>
    <row r="15" spans="2:123" s="25" customFormat="1" ht="20.25" customHeight="1">
      <c r="B15" s="26">
        <v>6</v>
      </c>
      <c r="C15" s="27" t="s">
        <v>46</v>
      </c>
      <c r="D15" s="55">
        <v>207435.1</v>
      </c>
      <c r="E15" s="55">
        <v>46306.1303</v>
      </c>
      <c r="F15" s="55">
        <v>186162.4</v>
      </c>
      <c r="G15" s="55">
        <v>46328.0303</v>
      </c>
      <c r="H15" s="55">
        <v>21272.7</v>
      </c>
      <c r="I15" s="55">
        <v>-21.9</v>
      </c>
      <c r="J15" s="55">
        <v>54965</v>
      </c>
      <c r="K15" s="55">
        <v>12444.6863</v>
      </c>
      <c r="L15" s="55">
        <v>772.7</v>
      </c>
      <c r="M15" s="55">
        <v>0</v>
      </c>
      <c r="N15" s="55">
        <v>53650</v>
      </c>
      <c r="O15" s="55">
        <v>12271.6863</v>
      </c>
      <c r="P15" s="55">
        <v>272.7</v>
      </c>
      <c r="Q15" s="55">
        <v>0</v>
      </c>
      <c r="R15" s="55">
        <v>1165</v>
      </c>
      <c r="S15" s="55">
        <v>29</v>
      </c>
      <c r="T15" s="55">
        <v>500</v>
      </c>
      <c r="U15" s="55">
        <v>0</v>
      </c>
      <c r="V15" s="55">
        <v>0</v>
      </c>
      <c r="W15" s="55">
        <v>0</v>
      </c>
      <c r="X15" s="55">
        <v>0</v>
      </c>
      <c r="Y15" s="55">
        <v>0</v>
      </c>
      <c r="Z15" s="55">
        <v>0</v>
      </c>
      <c r="AA15" s="55">
        <v>0</v>
      </c>
      <c r="AB15" s="55">
        <v>0</v>
      </c>
      <c r="AC15" s="55">
        <v>0</v>
      </c>
      <c r="AD15" s="55">
        <v>38700</v>
      </c>
      <c r="AE15" s="55">
        <v>14850.944</v>
      </c>
      <c r="AF15" s="55">
        <v>9500</v>
      </c>
      <c r="AG15" s="55">
        <v>-21.9</v>
      </c>
      <c r="AH15" s="55">
        <v>7200</v>
      </c>
      <c r="AI15" s="55">
        <v>0</v>
      </c>
      <c r="AJ15" s="55">
        <v>0</v>
      </c>
      <c r="AK15" s="55">
        <v>0</v>
      </c>
      <c r="AL15" s="55">
        <v>0</v>
      </c>
      <c r="AM15" s="55">
        <v>0</v>
      </c>
      <c r="AN15" s="55">
        <v>0</v>
      </c>
      <c r="AO15" s="55">
        <v>0</v>
      </c>
      <c r="AP15" s="55">
        <v>31500</v>
      </c>
      <c r="AQ15" s="55">
        <v>14850.944</v>
      </c>
      <c r="AR15" s="55">
        <v>9500</v>
      </c>
      <c r="AS15" s="55">
        <v>0</v>
      </c>
      <c r="AT15" s="55">
        <v>0</v>
      </c>
      <c r="AU15" s="55">
        <v>0</v>
      </c>
      <c r="AV15" s="55">
        <v>0</v>
      </c>
      <c r="AW15" s="55">
        <v>-21.9</v>
      </c>
      <c r="AX15" s="55">
        <v>9000</v>
      </c>
      <c r="AY15" s="55">
        <v>2291</v>
      </c>
      <c r="AZ15" s="55">
        <v>0</v>
      </c>
      <c r="BA15" s="55">
        <v>0</v>
      </c>
      <c r="BB15" s="55">
        <v>9000</v>
      </c>
      <c r="BC15" s="55">
        <v>2291</v>
      </c>
      <c r="BD15" s="55">
        <v>0</v>
      </c>
      <c r="BE15" s="55">
        <v>0</v>
      </c>
      <c r="BF15" s="55">
        <v>0</v>
      </c>
      <c r="BG15" s="55">
        <v>0</v>
      </c>
      <c r="BH15" s="55">
        <v>0</v>
      </c>
      <c r="BI15" s="55">
        <v>0</v>
      </c>
      <c r="BJ15" s="55">
        <v>8400</v>
      </c>
      <c r="BK15" s="55">
        <v>4348</v>
      </c>
      <c r="BL15" s="55">
        <v>0</v>
      </c>
      <c r="BM15" s="55">
        <v>0</v>
      </c>
      <c r="BN15" s="55">
        <v>0</v>
      </c>
      <c r="BO15" s="55">
        <v>0</v>
      </c>
      <c r="BP15" s="55">
        <v>0</v>
      </c>
      <c r="BQ15" s="55">
        <v>0</v>
      </c>
      <c r="BR15" s="55">
        <v>0</v>
      </c>
      <c r="BS15" s="55">
        <v>0</v>
      </c>
      <c r="BT15" s="55">
        <v>0</v>
      </c>
      <c r="BU15" s="55">
        <v>0</v>
      </c>
      <c r="BV15" s="55">
        <v>8400</v>
      </c>
      <c r="BW15" s="55">
        <v>4348</v>
      </c>
      <c r="BX15" s="55">
        <v>0</v>
      </c>
      <c r="BY15" s="55">
        <v>0</v>
      </c>
      <c r="BZ15" s="55">
        <v>0</v>
      </c>
      <c r="CA15" s="55">
        <v>0</v>
      </c>
      <c r="CB15" s="55">
        <v>0</v>
      </c>
      <c r="CC15" s="55">
        <v>0</v>
      </c>
      <c r="CD15" s="55">
        <v>0</v>
      </c>
      <c r="CE15" s="55">
        <v>0</v>
      </c>
      <c r="CF15" s="55">
        <v>0</v>
      </c>
      <c r="CG15" s="55">
        <v>0</v>
      </c>
      <c r="CH15" s="55">
        <v>0</v>
      </c>
      <c r="CI15" s="55">
        <v>0</v>
      </c>
      <c r="CJ15" s="55">
        <v>0</v>
      </c>
      <c r="CK15" s="55">
        <v>0</v>
      </c>
      <c r="CL15" s="55">
        <v>3200</v>
      </c>
      <c r="CM15" s="55">
        <v>450.4</v>
      </c>
      <c r="CN15" s="55">
        <v>11000</v>
      </c>
      <c r="CO15" s="55">
        <v>0</v>
      </c>
      <c r="CP15" s="55">
        <v>3200</v>
      </c>
      <c r="CQ15" s="55">
        <v>450.4</v>
      </c>
      <c r="CR15" s="55">
        <v>11000</v>
      </c>
      <c r="CS15" s="55">
        <v>0</v>
      </c>
      <c r="CT15" s="55">
        <v>0</v>
      </c>
      <c r="CU15" s="55">
        <v>0</v>
      </c>
      <c r="CV15" s="55">
        <v>11000</v>
      </c>
      <c r="CW15" s="55">
        <v>0</v>
      </c>
      <c r="CX15" s="55">
        <v>51500</v>
      </c>
      <c r="CY15" s="55">
        <v>10263</v>
      </c>
      <c r="CZ15" s="55">
        <v>0</v>
      </c>
      <c r="DA15" s="55">
        <v>0</v>
      </c>
      <c r="DB15" s="55">
        <v>51500</v>
      </c>
      <c r="DC15" s="55">
        <v>10263</v>
      </c>
      <c r="DD15" s="55">
        <v>0</v>
      </c>
      <c r="DE15" s="55">
        <v>0</v>
      </c>
      <c r="DF15" s="55">
        <v>4500</v>
      </c>
      <c r="DG15" s="55">
        <v>1680</v>
      </c>
      <c r="DH15" s="55">
        <v>0</v>
      </c>
      <c r="DI15" s="55">
        <v>0</v>
      </c>
      <c r="DJ15" s="55">
        <v>15897.4</v>
      </c>
      <c r="DK15" s="55">
        <v>0</v>
      </c>
      <c r="DL15" s="55">
        <v>15897.4</v>
      </c>
      <c r="DM15" s="55">
        <v>0</v>
      </c>
      <c r="DN15" s="55">
        <v>0</v>
      </c>
      <c r="DO15" s="55">
        <v>0</v>
      </c>
      <c r="DP15" s="55">
        <v>0</v>
      </c>
      <c r="DQ15" s="55">
        <v>0</v>
      </c>
      <c r="DR15" s="28">
        <v>0</v>
      </c>
      <c r="DS15" s="28">
        <v>0</v>
      </c>
    </row>
    <row r="16" spans="2:123" s="25" customFormat="1" ht="18" customHeight="1">
      <c r="B16" s="26">
        <v>7</v>
      </c>
      <c r="C16" s="27" t="s">
        <v>47</v>
      </c>
      <c r="D16" s="55">
        <v>238399.046</v>
      </c>
      <c r="E16" s="55">
        <v>28530.0598</v>
      </c>
      <c r="F16" s="55">
        <v>222399.077</v>
      </c>
      <c r="G16" s="55">
        <v>28536.6598</v>
      </c>
      <c r="H16" s="55">
        <v>15999.969</v>
      </c>
      <c r="I16" s="55">
        <v>-6.6</v>
      </c>
      <c r="J16" s="55">
        <v>120849</v>
      </c>
      <c r="K16" s="55">
        <v>24441.1598</v>
      </c>
      <c r="L16" s="55">
        <v>1000</v>
      </c>
      <c r="M16" s="55">
        <v>0</v>
      </c>
      <c r="N16" s="55">
        <v>109764</v>
      </c>
      <c r="O16" s="55">
        <v>24373.1598</v>
      </c>
      <c r="P16" s="55">
        <v>1000</v>
      </c>
      <c r="Q16" s="55">
        <v>0</v>
      </c>
      <c r="R16" s="55">
        <v>10685</v>
      </c>
      <c r="S16" s="55">
        <v>0</v>
      </c>
      <c r="T16" s="55">
        <v>0</v>
      </c>
      <c r="U16" s="55">
        <v>0</v>
      </c>
      <c r="V16" s="55">
        <v>0</v>
      </c>
      <c r="W16" s="55">
        <v>0</v>
      </c>
      <c r="X16" s="55">
        <v>0</v>
      </c>
      <c r="Y16" s="55">
        <v>0</v>
      </c>
      <c r="Z16" s="55">
        <v>0</v>
      </c>
      <c r="AA16" s="55">
        <v>0</v>
      </c>
      <c r="AB16" s="55">
        <v>0</v>
      </c>
      <c r="AC16" s="55">
        <v>0</v>
      </c>
      <c r="AD16" s="55">
        <v>27100</v>
      </c>
      <c r="AE16" s="55">
        <v>30</v>
      </c>
      <c r="AF16" s="55">
        <v>2000</v>
      </c>
      <c r="AG16" s="55">
        <v>-676.6</v>
      </c>
      <c r="AH16" s="55">
        <v>22400</v>
      </c>
      <c r="AI16" s="55">
        <v>30</v>
      </c>
      <c r="AJ16" s="55">
        <v>2000</v>
      </c>
      <c r="AK16" s="55">
        <v>0</v>
      </c>
      <c r="AL16" s="55">
        <v>0</v>
      </c>
      <c r="AM16" s="55">
        <v>0</v>
      </c>
      <c r="AN16" s="55">
        <v>0</v>
      </c>
      <c r="AO16" s="55">
        <v>0</v>
      </c>
      <c r="AP16" s="55">
        <v>4700</v>
      </c>
      <c r="AQ16" s="55">
        <v>0</v>
      </c>
      <c r="AR16" s="55">
        <v>0</v>
      </c>
      <c r="AS16" s="55">
        <v>0</v>
      </c>
      <c r="AT16" s="55">
        <v>0</v>
      </c>
      <c r="AU16" s="55">
        <v>0</v>
      </c>
      <c r="AV16" s="55">
        <v>0</v>
      </c>
      <c r="AW16" s="55">
        <v>-676.6</v>
      </c>
      <c r="AX16" s="55">
        <v>10245.5</v>
      </c>
      <c r="AY16" s="55">
        <v>2995.5</v>
      </c>
      <c r="AZ16" s="55">
        <v>0</v>
      </c>
      <c r="BA16" s="55">
        <v>0</v>
      </c>
      <c r="BB16" s="55">
        <v>9745.5</v>
      </c>
      <c r="BC16" s="55">
        <v>2995.5</v>
      </c>
      <c r="BD16" s="55">
        <v>0</v>
      </c>
      <c r="BE16" s="55">
        <v>0</v>
      </c>
      <c r="BF16" s="55">
        <v>500</v>
      </c>
      <c r="BG16" s="55">
        <v>0</v>
      </c>
      <c r="BH16" s="55">
        <v>0</v>
      </c>
      <c r="BI16" s="55">
        <v>0</v>
      </c>
      <c r="BJ16" s="55">
        <v>16680</v>
      </c>
      <c r="BK16" s="55">
        <v>18</v>
      </c>
      <c r="BL16" s="55">
        <v>11000</v>
      </c>
      <c r="BM16" s="55">
        <v>670</v>
      </c>
      <c r="BN16" s="55">
        <v>0</v>
      </c>
      <c r="BO16" s="55">
        <v>0</v>
      </c>
      <c r="BP16" s="55">
        <v>0</v>
      </c>
      <c r="BQ16" s="55">
        <v>0</v>
      </c>
      <c r="BR16" s="55">
        <v>0</v>
      </c>
      <c r="BS16" s="55">
        <v>0</v>
      </c>
      <c r="BT16" s="55">
        <v>0</v>
      </c>
      <c r="BU16" s="55">
        <v>0</v>
      </c>
      <c r="BV16" s="55">
        <v>11180</v>
      </c>
      <c r="BW16" s="55">
        <v>18</v>
      </c>
      <c r="BX16" s="55">
        <v>500</v>
      </c>
      <c r="BY16" s="55">
        <v>0</v>
      </c>
      <c r="BZ16" s="55">
        <v>5500</v>
      </c>
      <c r="CA16" s="55">
        <v>0</v>
      </c>
      <c r="CB16" s="55">
        <v>10500</v>
      </c>
      <c r="CC16" s="55">
        <v>670</v>
      </c>
      <c r="CD16" s="55">
        <v>0</v>
      </c>
      <c r="CE16" s="55">
        <v>0</v>
      </c>
      <c r="CF16" s="55">
        <v>0</v>
      </c>
      <c r="CG16" s="55">
        <v>0</v>
      </c>
      <c r="CH16" s="55">
        <v>0</v>
      </c>
      <c r="CI16" s="55">
        <v>0</v>
      </c>
      <c r="CJ16" s="55">
        <v>0</v>
      </c>
      <c r="CK16" s="55">
        <v>0</v>
      </c>
      <c r="CL16" s="55">
        <v>3800</v>
      </c>
      <c r="CM16" s="55">
        <v>402</v>
      </c>
      <c r="CN16" s="55">
        <v>0</v>
      </c>
      <c r="CO16" s="55">
        <v>0</v>
      </c>
      <c r="CP16" s="55">
        <v>3800</v>
      </c>
      <c r="CQ16" s="55">
        <v>402</v>
      </c>
      <c r="CR16" s="55">
        <v>0</v>
      </c>
      <c r="CS16" s="55">
        <v>0</v>
      </c>
      <c r="CT16" s="55">
        <v>0</v>
      </c>
      <c r="CU16" s="55">
        <v>0</v>
      </c>
      <c r="CV16" s="55">
        <v>0</v>
      </c>
      <c r="CW16" s="55">
        <v>0</v>
      </c>
      <c r="CX16" s="55">
        <v>15600</v>
      </c>
      <c r="CY16" s="55">
        <v>0</v>
      </c>
      <c r="CZ16" s="55">
        <v>1999.969</v>
      </c>
      <c r="DA16" s="55">
        <v>0</v>
      </c>
      <c r="DB16" s="55">
        <v>15000</v>
      </c>
      <c r="DC16" s="55">
        <v>0</v>
      </c>
      <c r="DD16" s="55">
        <v>1999.969</v>
      </c>
      <c r="DE16" s="55">
        <v>0</v>
      </c>
      <c r="DF16" s="55">
        <v>4600</v>
      </c>
      <c r="DG16" s="55">
        <v>650</v>
      </c>
      <c r="DH16" s="55">
        <v>0</v>
      </c>
      <c r="DI16" s="55">
        <v>0</v>
      </c>
      <c r="DJ16" s="55">
        <v>23524.577</v>
      </c>
      <c r="DK16" s="55">
        <v>0</v>
      </c>
      <c r="DL16" s="55">
        <v>23524.577</v>
      </c>
      <c r="DM16" s="55">
        <v>0</v>
      </c>
      <c r="DN16" s="55">
        <v>0</v>
      </c>
      <c r="DO16" s="55">
        <v>0</v>
      </c>
      <c r="DP16" s="55">
        <v>0</v>
      </c>
      <c r="DQ16" s="55">
        <v>0</v>
      </c>
      <c r="DR16" s="28">
        <v>0</v>
      </c>
      <c r="DS16" s="28">
        <v>0</v>
      </c>
    </row>
    <row r="17" spans="2:123" s="25" customFormat="1" ht="18" customHeight="1">
      <c r="B17" s="26">
        <v>8</v>
      </c>
      <c r="C17" s="27" t="s">
        <v>48</v>
      </c>
      <c r="D17" s="55">
        <v>151197.2</v>
      </c>
      <c r="E17" s="55">
        <v>21419.5632</v>
      </c>
      <c r="F17" s="55">
        <v>142852.2</v>
      </c>
      <c r="G17" s="55">
        <v>21419.5632</v>
      </c>
      <c r="H17" s="55">
        <v>8345</v>
      </c>
      <c r="I17" s="55">
        <v>0</v>
      </c>
      <c r="J17" s="55">
        <v>42190</v>
      </c>
      <c r="K17" s="55">
        <v>7247.3032</v>
      </c>
      <c r="L17" s="55">
        <v>8345</v>
      </c>
      <c r="M17" s="55">
        <v>0</v>
      </c>
      <c r="N17" s="55">
        <v>37930</v>
      </c>
      <c r="O17" s="55">
        <v>7123.3032</v>
      </c>
      <c r="P17" s="55">
        <v>345</v>
      </c>
      <c r="Q17" s="55">
        <v>0</v>
      </c>
      <c r="R17" s="55">
        <v>4010</v>
      </c>
      <c r="S17" s="55">
        <v>100</v>
      </c>
      <c r="T17" s="55">
        <v>8000</v>
      </c>
      <c r="U17" s="55">
        <v>0</v>
      </c>
      <c r="V17" s="55">
        <v>0</v>
      </c>
      <c r="W17" s="55">
        <v>0</v>
      </c>
      <c r="X17" s="55">
        <v>0</v>
      </c>
      <c r="Y17" s="55">
        <v>0</v>
      </c>
      <c r="Z17" s="55">
        <v>0</v>
      </c>
      <c r="AA17" s="55">
        <v>0</v>
      </c>
      <c r="AB17" s="55">
        <v>0</v>
      </c>
      <c r="AC17" s="55">
        <v>0</v>
      </c>
      <c r="AD17" s="55">
        <v>3770</v>
      </c>
      <c r="AE17" s="55">
        <v>730</v>
      </c>
      <c r="AF17" s="55">
        <v>0</v>
      </c>
      <c r="AG17" s="55">
        <v>0</v>
      </c>
      <c r="AH17" s="55">
        <v>800</v>
      </c>
      <c r="AI17" s="55">
        <v>0</v>
      </c>
      <c r="AJ17" s="55">
        <v>0</v>
      </c>
      <c r="AK17" s="55">
        <v>0</v>
      </c>
      <c r="AL17" s="55">
        <v>120</v>
      </c>
      <c r="AM17" s="55">
        <v>0</v>
      </c>
      <c r="AN17" s="55">
        <v>0</v>
      </c>
      <c r="AO17" s="55">
        <v>0</v>
      </c>
      <c r="AP17" s="55">
        <v>2850</v>
      </c>
      <c r="AQ17" s="55">
        <v>730</v>
      </c>
      <c r="AR17" s="55">
        <v>0</v>
      </c>
      <c r="AS17" s="55">
        <v>0</v>
      </c>
      <c r="AT17" s="55">
        <v>0</v>
      </c>
      <c r="AU17" s="55">
        <v>0</v>
      </c>
      <c r="AV17" s="55">
        <v>0</v>
      </c>
      <c r="AW17" s="55">
        <v>0</v>
      </c>
      <c r="AX17" s="55">
        <v>4550</v>
      </c>
      <c r="AY17" s="55">
        <v>1099.66</v>
      </c>
      <c r="AZ17" s="55">
        <v>0</v>
      </c>
      <c r="BA17" s="55">
        <v>0</v>
      </c>
      <c r="BB17" s="55">
        <v>4400</v>
      </c>
      <c r="BC17" s="55">
        <v>1099.66</v>
      </c>
      <c r="BD17" s="55">
        <v>0</v>
      </c>
      <c r="BE17" s="55">
        <v>0</v>
      </c>
      <c r="BF17" s="55">
        <v>150</v>
      </c>
      <c r="BG17" s="55">
        <v>0</v>
      </c>
      <c r="BH17" s="55">
        <v>0</v>
      </c>
      <c r="BI17" s="55">
        <v>0</v>
      </c>
      <c r="BJ17" s="55">
        <v>5230</v>
      </c>
      <c r="BK17" s="55">
        <v>215</v>
      </c>
      <c r="BL17" s="55">
        <v>0</v>
      </c>
      <c r="BM17" s="55">
        <v>0</v>
      </c>
      <c r="BN17" s="55">
        <v>0</v>
      </c>
      <c r="BO17" s="55">
        <v>0</v>
      </c>
      <c r="BP17" s="55">
        <v>0</v>
      </c>
      <c r="BQ17" s="55">
        <v>0</v>
      </c>
      <c r="BR17" s="55">
        <v>0</v>
      </c>
      <c r="BS17" s="55">
        <v>0</v>
      </c>
      <c r="BT17" s="55">
        <v>0</v>
      </c>
      <c r="BU17" s="55">
        <v>0</v>
      </c>
      <c r="BV17" s="55">
        <v>3230</v>
      </c>
      <c r="BW17" s="55">
        <v>215</v>
      </c>
      <c r="BX17" s="55">
        <v>0</v>
      </c>
      <c r="BY17" s="55">
        <v>0</v>
      </c>
      <c r="BZ17" s="55">
        <v>2000</v>
      </c>
      <c r="CA17" s="55">
        <v>0</v>
      </c>
      <c r="CB17" s="55">
        <v>0</v>
      </c>
      <c r="CC17" s="55">
        <v>0</v>
      </c>
      <c r="CD17" s="55">
        <v>0</v>
      </c>
      <c r="CE17" s="55">
        <v>0</v>
      </c>
      <c r="CF17" s="55">
        <v>0</v>
      </c>
      <c r="CG17" s="55">
        <v>0</v>
      </c>
      <c r="CH17" s="55">
        <v>0</v>
      </c>
      <c r="CI17" s="55">
        <v>0</v>
      </c>
      <c r="CJ17" s="55">
        <v>0</v>
      </c>
      <c r="CK17" s="55">
        <v>0</v>
      </c>
      <c r="CL17" s="55">
        <v>6890</v>
      </c>
      <c r="CM17" s="55">
        <v>994.5</v>
      </c>
      <c r="CN17" s="55">
        <v>0</v>
      </c>
      <c r="CO17" s="55">
        <v>0</v>
      </c>
      <c r="CP17" s="55">
        <v>6890</v>
      </c>
      <c r="CQ17" s="55">
        <v>994.5</v>
      </c>
      <c r="CR17" s="55">
        <v>0</v>
      </c>
      <c r="CS17" s="55">
        <v>0</v>
      </c>
      <c r="CT17" s="55">
        <v>1240</v>
      </c>
      <c r="CU17" s="55">
        <v>71.2</v>
      </c>
      <c r="CV17" s="55">
        <v>0</v>
      </c>
      <c r="CW17" s="55">
        <v>0</v>
      </c>
      <c r="CX17" s="55">
        <v>62500</v>
      </c>
      <c r="CY17" s="55">
        <v>10433.1</v>
      </c>
      <c r="CZ17" s="55">
        <v>0</v>
      </c>
      <c r="DA17" s="55">
        <v>0</v>
      </c>
      <c r="DB17" s="55">
        <v>48500</v>
      </c>
      <c r="DC17" s="55">
        <v>7554.8</v>
      </c>
      <c r="DD17" s="55">
        <v>0</v>
      </c>
      <c r="DE17" s="55">
        <v>0</v>
      </c>
      <c r="DF17" s="55">
        <v>2900</v>
      </c>
      <c r="DG17" s="55">
        <v>700</v>
      </c>
      <c r="DH17" s="55">
        <v>0</v>
      </c>
      <c r="DI17" s="55">
        <v>0</v>
      </c>
      <c r="DJ17" s="55">
        <v>14822.2</v>
      </c>
      <c r="DK17" s="55">
        <v>0</v>
      </c>
      <c r="DL17" s="55">
        <v>14822.2</v>
      </c>
      <c r="DM17" s="55">
        <v>0</v>
      </c>
      <c r="DN17" s="55">
        <v>0</v>
      </c>
      <c r="DO17" s="55">
        <v>0</v>
      </c>
      <c r="DP17" s="55">
        <v>0</v>
      </c>
      <c r="DQ17" s="55">
        <v>0</v>
      </c>
      <c r="DR17" s="28">
        <v>0</v>
      </c>
      <c r="DS17" s="28">
        <v>0</v>
      </c>
    </row>
    <row r="18" spans="1:123" ht="16.5" customHeight="1">
      <c r="A18" s="30"/>
      <c r="B18" s="48"/>
      <c r="C18" s="49" t="s">
        <v>38</v>
      </c>
      <c r="D18" s="50">
        <f aca="true" t="shared" si="2" ref="D18:BO18">SUM(D10:D17)</f>
        <v>2566696.7676000004</v>
      </c>
      <c r="E18" s="50">
        <f t="shared" si="2"/>
        <v>390516.7029</v>
      </c>
      <c r="F18" s="50">
        <f t="shared" si="2"/>
        <v>2153289.8963</v>
      </c>
      <c r="G18" s="50">
        <f t="shared" si="2"/>
        <v>380819.55909999995</v>
      </c>
      <c r="H18" s="50">
        <f t="shared" si="2"/>
        <v>413406.8713</v>
      </c>
      <c r="I18" s="50">
        <f t="shared" si="2"/>
        <v>9697.143800000002</v>
      </c>
      <c r="J18" s="50">
        <f t="shared" si="2"/>
        <v>824178.088</v>
      </c>
      <c r="K18" s="50">
        <f t="shared" si="2"/>
        <v>176047.7399</v>
      </c>
      <c r="L18" s="50">
        <f t="shared" si="2"/>
        <v>113496.2805</v>
      </c>
      <c r="M18" s="50">
        <f t="shared" si="2"/>
        <v>3128.4</v>
      </c>
      <c r="N18" s="50">
        <f t="shared" si="2"/>
        <v>699507.388</v>
      </c>
      <c r="O18" s="50">
        <f t="shared" si="2"/>
        <v>154442.58729999998</v>
      </c>
      <c r="P18" s="50">
        <f t="shared" si="2"/>
        <v>41092.7</v>
      </c>
      <c r="Q18" s="50">
        <f t="shared" si="2"/>
        <v>1750.9</v>
      </c>
      <c r="R18" s="50">
        <f t="shared" si="2"/>
        <v>103985</v>
      </c>
      <c r="S18" s="50">
        <f t="shared" si="2"/>
        <v>18834.458</v>
      </c>
      <c r="T18" s="50">
        <f t="shared" si="2"/>
        <v>72403.5805</v>
      </c>
      <c r="U18" s="50">
        <f t="shared" si="2"/>
        <v>1377.5</v>
      </c>
      <c r="V18" s="50">
        <f t="shared" si="2"/>
        <v>0</v>
      </c>
      <c r="W18" s="50">
        <f t="shared" si="2"/>
        <v>0</v>
      </c>
      <c r="X18" s="50">
        <f t="shared" si="2"/>
        <v>0</v>
      </c>
      <c r="Y18" s="50">
        <f t="shared" si="2"/>
        <v>0</v>
      </c>
      <c r="Z18" s="50">
        <f t="shared" si="2"/>
        <v>4740</v>
      </c>
      <c r="AA18" s="50">
        <f t="shared" si="2"/>
        <v>90</v>
      </c>
      <c r="AB18" s="50">
        <f t="shared" si="2"/>
        <v>2600</v>
      </c>
      <c r="AC18" s="50">
        <f t="shared" si="2"/>
        <v>0</v>
      </c>
      <c r="AD18" s="50">
        <f t="shared" si="2"/>
        <v>179620.4</v>
      </c>
      <c r="AE18" s="50">
        <f t="shared" si="2"/>
        <v>34265.491500000004</v>
      </c>
      <c r="AF18" s="50">
        <f t="shared" si="2"/>
        <v>77501.3974</v>
      </c>
      <c r="AG18" s="50">
        <f t="shared" si="2"/>
        <v>-11407.764000000001</v>
      </c>
      <c r="AH18" s="50">
        <f t="shared" si="2"/>
        <v>89094.5</v>
      </c>
      <c r="AI18" s="50">
        <f t="shared" si="2"/>
        <v>6897.784</v>
      </c>
      <c r="AJ18" s="50">
        <f t="shared" si="2"/>
        <v>2000</v>
      </c>
      <c r="AK18" s="50">
        <f t="shared" si="2"/>
        <v>0</v>
      </c>
      <c r="AL18" s="50">
        <f t="shared" si="2"/>
        <v>120</v>
      </c>
      <c r="AM18" s="50">
        <f t="shared" si="2"/>
        <v>0</v>
      </c>
      <c r="AN18" s="50">
        <f t="shared" si="2"/>
        <v>0</v>
      </c>
      <c r="AO18" s="50">
        <f t="shared" si="2"/>
        <v>0</v>
      </c>
      <c r="AP18" s="50">
        <f t="shared" si="2"/>
        <v>86405.9</v>
      </c>
      <c r="AQ18" s="50">
        <f t="shared" si="2"/>
        <v>27367.707499999997</v>
      </c>
      <c r="AR18" s="50">
        <f t="shared" si="2"/>
        <v>103210</v>
      </c>
      <c r="AS18" s="50">
        <f t="shared" si="2"/>
        <v>3719.29</v>
      </c>
      <c r="AT18" s="50">
        <f t="shared" si="2"/>
        <v>0</v>
      </c>
      <c r="AU18" s="50">
        <f t="shared" si="2"/>
        <v>0</v>
      </c>
      <c r="AV18" s="50">
        <f t="shared" si="2"/>
        <v>-48658.602600000006</v>
      </c>
      <c r="AW18" s="50">
        <f t="shared" si="2"/>
        <v>-16347.581</v>
      </c>
      <c r="AX18" s="50">
        <f t="shared" si="2"/>
        <v>205948.7</v>
      </c>
      <c r="AY18" s="50">
        <f t="shared" si="2"/>
        <v>41657.746</v>
      </c>
      <c r="AZ18" s="50">
        <f t="shared" si="2"/>
        <v>1000</v>
      </c>
      <c r="BA18" s="50">
        <f t="shared" si="2"/>
        <v>0</v>
      </c>
      <c r="BB18" s="50">
        <f t="shared" si="2"/>
        <v>189048.7</v>
      </c>
      <c r="BC18" s="50">
        <f t="shared" si="2"/>
        <v>39123.357</v>
      </c>
      <c r="BD18" s="50">
        <f t="shared" si="2"/>
        <v>0</v>
      </c>
      <c r="BE18" s="50">
        <f t="shared" si="2"/>
        <v>0</v>
      </c>
      <c r="BF18" s="50">
        <f t="shared" si="2"/>
        <v>13900</v>
      </c>
      <c r="BG18" s="50">
        <f t="shared" si="2"/>
        <v>2534.389</v>
      </c>
      <c r="BH18" s="50">
        <f t="shared" si="2"/>
        <v>0</v>
      </c>
      <c r="BI18" s="50">
        <f t="shared" si="2"/>
        <v>0</v>
      </c>
      <c r="BJ18" s="50">
        <f t="shared" si="2"/>
        <v>76229.6986</v>
      </c>
      <c r="BK18" s="50">
        <f t="shared" si="2"/>
        <v>14099.1402</v>
      </c>
      <c r="BL18" s="50">
        <f t="shared" si="2"/>
        <v>108556.2244</v>
      </c>
      <c r="BM18" s="50">
        <f t="shared" si="2"/>
        <v>17221.2228</v>
      </c>
      <c r="BN18" s="50">
        <f t="shared" si="2"/>
        <v>0</v>
      </c>
      <c r="BO18" s="50">
        <f t="shared" si="2"/>
        <v>0</v>
      </c>
      <c r="BP18" s="50">
        <f aca="true" t="shared" si="3" ref="BP18:DS18">SUM(BP10:BP17)</f>
        <v>35445.5</v>
      </c>
      <c r="BQ18" s="50">
        <f t="shared" si="3"/>
        <v>0</v>
      </c>
      <c r="BR18" s="50">
        <f t="shared" si="3"/>
        <v>0</v>
      </c>
      <c r="BS18" s="50">
        <f t="shared" si="3"/>
        <v>0</v>
      </c>
      <c r="BT18" s="50">
        <f t="shared" si="3"/>
        <v>9084</v>
      </c>
      <c r="BU18" s="50">
        <f t="shared" si="3"/>
        <v>0</v>
      </c>
      <c r="BV18" s="50">
        <f t="shared" si="3"/>
        <v>33981.3</v>
      </c>
      <c r="BW18" s="50">
        <f t="shared" si="3"/>
        <v>5192.717</v>
      </c>
      <c r="BX18" s="50">
        <f t="shared" si="3"/>
        <v>22526.7244</v>
      </c>
      <c r="BY18" s="50">
        <f t="shared" si="3"/>
        <v>0</v>
      </c>
      <c r="BZ18" s="50">
        <f t="shared" si="3"/>
        <v>42248.3986</v>
      </c>
      <c r="CA18" s="50">
        <f t="shared" si="3"/>
        <v>8906.4232</v>
      </c>
      <c r="CB18" s="50">
        <f t="shared" si="3"/>
        <v>41500</v>
      </c>
      <c r="CC18" s="50">
        <f t="shared" si="3"/>
        <v>17221.2228</v>
      </c>
      <c r="CD18" s="50">
        <f t="shared" si="3"/>
        <v>0</v>
      </c>
      <c r="CE18" s="50">
        <f t="shared" si="3"/>
        <v>0</v>
      </c>
      <c r="CF18" s="50">
        <f t="shared" si="3"/>
        <v>0</v>
      </c>
      <c r="CG18" s="50">
        <f t="shared" si="3"/>
        <v>0</v>
      </c>
      <c r="CH18" s="50">
        <f t="shared" si="3"/>
        <v>2000</v>
      </c>
      <c r="CI18" s="50">
        <f t="shared" si="3"/>
        <v>0</v>
      </c>
      <c r="CJ18" s="50">
        <f t="shared" si="3"/>
        <v>0</v>
      </c>
      <c r="CK18" s="50">
        <f t="shared" si="3"/>
        <v>0</v>
      </c>
      <c r="CL18" s="50">
        <f t="shared" si="3"/>
        <v>113708.17300000001</v>
      </c>
      <c r="CM18" s="50">
        <f t="shared" si="3"/>
        <v>16436.603199999998</v>
      </c>
      <c r="CN18" s="50">
        <f t="shared" si="3"/>
        <v>62253</v>
      </c>
      <c r="CO18" s="50">
        <f t="shared" si="3"/>
        <v>209.3</v>
      </c>
      <c r="CP18" s="50">
        <f t="shared" si="3"/>
        <v>106405.173</v>
      </c>
      <c r="CQ18" s="50">
        <f t="shared" si="3"/>
        <v>15996.8532</v>
      </c>
      <c r="CR18" s="50">
        <f t="shared" si="3"/>
        <v>62253</v>
      </c>
      <c r="CS18" s="50">
        <f t="shared" si="3"/>
        <v>209.3</v>
      </c>
      <c r="CT18" s="50">
        <f t="shared" si="3"/>
        <v>28880</v>
      </c>
      <c r="CU18" s="50">
        <f t="shared" si="3"/>
        <v>4176.2</v>
      </c>
      <c r="CV18" s="50">
        <f t="shared" si="3"/>
        <v>61253</v>
      </c>
      <c r="CW18" s="50">
        <f t="shared" si="3"/>
        <v>0</v>
      </c>
      <c r="CX18" s="50">
        <f t="shared" si="3"/>
        <v>512098.64600000007</v>
      </c>
      <c r="CY18" s="50">
        <f t="shared" si="3"/>
        <v>88252.376</v>
      </c>
      <c r="CZ18" s="50">
        <f t="shared" si="3"/>
        <v>47999.969</v>
      </c>
      <c r="DA18" s="50">
        <f t="shared" si="3"/>
        <v>545.985</v>
      </c>
      <c r="DB18" s="50">
        <f t="shared" si="3"/>
        <v>370297.386</v>
      </c>
      <c r="DC18" s="50">
        <f t="shared" si="3"/>
        <v>61891.10400000001</v>
      </c>
      <c r="DD18" s="50">
        <f t="shared" si="3"/>
        <v>46499.969</v>
      </c>
      <c r="DE18" s="50">
        <f t="shared" si="3"/>
        <v>545.985</v>
      </c>
      <c r="DF18" s="50">
        <f>+DD18+DB18</f>
        <v>416797.355</v>
      </c>
      <c r="DG18" s="50">
        <f>+DE18+DC18</f>
        <v>62437.08900000001</v>
      </c>
      <c r="DH18" s="50">
        <f t="shared" si="3"/>
        <v>0</v>
      </c>
      <c r="DI18" s="50">
        <f t="shared" si="3"/>
        <v>0</v>
      </c>
      <c r="DJ18" s="50">
        <f t="shared" si="3"/>
        <v>191391.0467</v>
      </c>
      <c r="DK18" s="50">
        <f t="shared" si="3"/>
        <v>0</v>
      </c>
      <c r="DL18" s="50">
        <f t="shared" si="3"/>
        <v>191391.0467</v>
      </c>
      <c r="DM18" s="50">
        <f t="shared" si="3"/>
        <v>0</v>
      </c>
      <c r="DN18" s="50">
        <f t="shared" si="3"/>
        <v>0</v>
      </c>
      <c r="DO18" s="50">
        <f t="shared" si="3"/>
        <v>0</v>
      </c>
      <c r="DP18" s="50">
        <f t="shared" si="3"/>
        <v>0</v>
      </c>
      <c r="DQ18" s="50">
        <f t="shared" si="3"/>
        <v>0</v>
      </c>
      <c r="DR18" s="50">
        <f t="shared" si="3"/>
        <v>16500</v>
      </c>
      <c r="DS18" s="50">
        <f t="shared" si="3"/>
        <v>21500</v>
      </c>
    </row>
    <row r="19" spans="4:123" ht="17.25"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</row>
    <row r="20" spans="4:123" ht="17.25"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</row>
    <row r="21" spans="4:123" ht="17.25"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</row>
    <row r="22" spans="4:123" ht="17.25"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</row>
    <row r="23" spans="4:123" ht="17.25"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</row>
    <row r="24" spans="4:123" ht="17.25"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</row>
    <row r="25" spans="4:123" ht="17.25"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</row>
    <row r="26" spans="4:123" ht="17.25"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</row>
    <row r="27" spans="4:123" ht="17.25"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</row>
    <row r="28" spans="4:123" ht="17.25"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</row>
    <row r="29" spans="4:123" ht="17.25"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</row>
    <row r="30" spans="4:123" ht="17.25"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</row>
    <row r="31" spans="4:123" ht="17.25"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</row>
    <row r="32" spans="4:123" ht="17.25"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</row>
    <row r="33" spans="4:123" ht="17.25"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</row>
    <row r="34" spans="4:123" ht="17.25"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</row>
    <row r="35" spans="4:123" ht="17.25"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</row>
    <row r="36" spans="4:123" ht="17.25"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</row>
    <row r="37" spans="4:123" ht="17.25"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</row>
    <row r="38" spans="4:123" ht="17.25"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</row>
    <row r="39" spans="4:123" ht="17.25"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</row>
    <row r="40" spans="4:123" ht="17.25"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</row>
    <row r="41" spans="4:123" ht="17.25"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</row>
    <row r="42" spans="4:123" ht="17.25"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</row>
    <row r="43" spans="4:123" ht="17.25"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</row>
    <row r="44" spans="4:123" ht="17.25"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</row>
    <row r="45" spans="4:123" ht="17.25"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</row>
    <row r="46" spans="4:123" ht="17.25"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</row>
    <row r="47" spans="4:123" ht="17.25"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</row>
    <row r="48" spans="4:123" ht="17.25"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</row>
    <row r="49" spans="4:123" ht="17.25"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</row>
    <row r="50" spans="4:123" ht="17.25"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</row>
    <row r="51" spans="4:123" ht="17.25"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</row>
    <row r="52" spans="4:123" ht="17.25"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</row>
    <row r="53" spans="4:123" ht="17.25"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</row>
    <row r="54" spans="4:123" ht="17.25"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</row>
    <row r="55" spans="4:123" ht="17.25"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/>
      <c r="DQ55" s="31"/>
      <c r="DR55" s="31"/>
      <c r="DS55" s="31"/>
    </row>
    <row r="56" spans="4:123" ht="17.25"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1"/>
    </row>
    <row r="57" spans="4:123" ht="17.25"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1"/>
      <c r="DF57" s="31"/>
      <c r="DG57" s="31"/>
      <c r="DH57" s="31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1"/>
    </row>
    <row r="58" spans="4:123" ht="17.25"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1"/>
    </row>
    <row r="59" spans="4:123" ht="17.25"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  <c r="DE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  <c r="DP59" s="31"/>
      <c r="DQ59" s="31"/>
      <c r="DR59" s="31"/>
      <c r="DS59" s="31"/>
    </row>
    <row r="60" spans="4:123" ht="17.25"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1"/>
      <c r="DG60" s="31"/>
      <c r="DH60" s="31"/>
      <c r="DI60" s="31"/>
      <c r="DJ60" s="31"/>
      <c r="DK60" s="31"/>
      <c r="DL60" s="31"/>
      <c r="DM60" s="31"/>
      <c r="DN60" s="31"/>
      <c r="DO60" s="31"/>
      <c r="DP60" s="31"/>
      <c r="DQ60" s="31"/>
      <c r="DR60" s="31"/>
      <c r="DS60" s="31"/>
    </row>
    <row r="61" spans="4:123" ht="17.25"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  <c r="DE61" s="31"/>
      <c r="DF61" s="31"/>
      <c r="DG61" s="31"/>
      <c r="DH61" s="31"/>
      <c r="DI61" s="31"/>
      <c r="DJ61" s="31"/>
      <c r="DK61" s="31"/>
      <c r="DL61" s="31"/>
      <c r="DM61" s="31"/>
      <c r="DN61" s="31"/>
      <c r="DO61" s="31"/>
      <c r="DP61" s="31"/>
      <c r="DQ61" s="31"/>
      <c r="DR61" s="31"/>
      <c r="DS61" s="31"/>
    </row>
    <row r="62" spans="4:123" ht="17.25"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31"/>
      <c r="DC62" s="31"/>
      <c r="DD62" s="31"/>
      <c r="DE62" s="31"/>
      <c r="DF62" s="31"/>
      <c r="DG62" s="31"/>
      <c r="DH62" s="31"/>
      <c r="DI62" s="31"/>
      <c r="DJ62" s="31"/>
      <c r="DK62" s="31"/>
      <c r="DL62" s="31"/>
      <c r="DM62" s="31"/>
      <c r="DN62" s="31"/>
      <c r="DO62" s="31"/>
      <c r="DP62" s="31"/>
      <c r="DQ62" s="31"/>
      <c r="DR62" s="31"/>
      <c r="DS62" s="31"/>
    </row>
    <row r="63" spans="4:123" ht="17.25"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31"/>
      <c r="DD63" s="31"/>
      <c r="DE63" s="31"/>
      <c r="DF63" s="31"/>
      <c r="DG63" s="31"/>
      <c r="DH63" s="31"/>
      <c r="DI63" s="31"/>
      <c r="DJ63" s="31"/>
      <c r="DK63" s="31"/>
      <c r="DL63" s="31"/>
      <c r="DM63" s="31"/>
      <c r="DN63" s="31"/>
      <c r="DO63" s="31"/>
      <c r="DP63" s="31"/>
      <c r="DQ63" s="31"/>
      <c r="DR63" s="31"/>
      <c r="DS63" s="31"/>
    </row>
    <row r="64" spans="4:123" ht="17.25"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31"/>
      <c r="DF64" s="31"/>
      <c r="DG64" s="31"/>
      <c r="DH64" s="31"/>
      <c r="DI64" s="31"/>
      <c r="DJ64" s="31"/>
      <c r="DK64" s="31"/>
      <c r="DL64" s="31"/>
      <c r="DM64" s="31"/>
      <c r="DN64" s="31"/>
      <c r="DO64" s="31"/>
      <c r="DP64" s="31"/>
      <c r="DQ64" s="31"/>
      <c r="DR64" s="31"/>
      <c r="DS64" s="31"/>
    </row>
    <row r="65" spans="4:123" ht="17.25"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1"/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31"/>
      <c r="DC65" s="31"/>
      <c r="DD65" s="31"/>
      <c r="DE65" s="31"/>
      <c r="DF65" s="31"/>
      <c r="DG65" s="31"/>
      <c r="DH65" s="31"/>
      <c r="DI65" s="31"/>
      <c r="DJ65" s="31"/>
      <c r="DK65" s="31"/>
      <c r="DL65" s="31"/>
      <c r="DM65" s="31"/>
      <c r="DN65" s="31"/>
      <c r="DO65" s="31"/>
      <c r="DP65" s="31"/>
      <c r="DQ65" s="31"/>
      <c r="DR65" s="31"/>
      <c r="DS65" s="31"/>
    </row>
    <row r="66" spans="4:123" ht="17.25"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1"/>
      <c r="DB66" s="31"/>
      <c r="DC66" s="31"/>
      <c r="DD66" s="31"/>
      <c r="DE66" s="31"/>
      <c r="DF66" s="31"/>
      <c r="DG66" s="31"/>
      <c r="DH66" s="31"/>
      <c r="DI66" s="31"/>
      <c r="DJ66" s="31"/>
      <c r="DK66" s="31"/>
      <c r="DL66" s="31"/>
      <c r="DM66" s="31"/>
      <c r="DN66" s="31"/>
      <c r="DO66" s="31"/>
      <c r="DP66" s="31"/>
      <c r="DQ66" s="31"/>
      <c r="DR66" s="31"/>
      <c r="DS66" s="31"/>
    </row>
    <row r="67" spans="4:123" ht="17.25"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1"/>
      <c r="DB67" s="31"/>
      <c r="DC67" s="31"/>
      <c r="DD67" s="31"/>
      <c r="DE67" s="31"/>
      <c r="DF67" s="31"/>
      <c r="DG67" s="31"/>
      <c r="DH67" s="31"/>
      <c r="DI67" s="31"/>
      <c r="DJ67" s="31"/>
      <c r="DK67" s="31"/>
      <c r="DL67" s="31"/>
      <c r="DM67" s="31"/>
      <c r="DN67" s="31"/>
      <c r="DO67" s="31"/>
      <c r="DP67" s="31"/>
      <c r="DQ67" s="31"/>
      <c r="DR67" s="31"/>
      <c r="DS67" s="31"/>
    </row>
    <row r="68" spans="4:123" ht="17.25"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1"/>
      <c r="DE68" s="31"/>
      <c r="DF68" s="31"/>
      <c r="DG68" s="31"/>
      <c r="DH68" s="31"/>
      <c r="DI68" s="31"/>
      <c r="DJ68" s="31"/>
      <c r="DK68" s="31"/>
      <c r="DL68" s="31"/>
      <c r="DM68" s="31"/>
      <c r="DN68" s="31"/>
      <c r="DO68" s="31"/>
      <c r="DP68" s="31"/>
      <c r="DQ68" s="31"/>
      <c r="DR68" s="31"/>
      <c r="DS68" s="31"/>
    </row>
    <row r="69" spans="4:123" ht="17.25"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1"/>
      <c r="DB69" s="31"/>
      <c r="DC69" s="31"/>
      <c r="DD69" s="31"/>
      <c r="DE69" s="31"/>
      <c r="DF69" s="31"/>
      <c r="DG69" s="31"/>
      <c r="DH69" s="31"/>
      <c r="DI69" s="31"/>
      <c r="DJ69" s="31"/>
      <c r="DK69" s="31"/>
      <c r="DL69" s="31"/>
      <c r="DM69" s="31"/>
      <c r="DN69" s="31"/>
      <c r="DO69" s="31"/>
      <c r="DP69" s="31"/>
      <c r="DQ69" s="31"/>
      <c r="DR69" s="31"/>
      <c r="DS69" s="31"/>
    </row>
    <row r="70" spans="4:123" ht="17.25"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31"/>
      <c r="DC70" s="31"/>
      <c r="DD70" s="31"/>
      <c r="DE70" s="31"/>
      <c r="DF70" s="31"/>
      <c r="DG70" s="31"/>
      <c r="DH70" s="31"/>
      <c r="DI70" s="31"/>
      <c r="DJ70" s="31"/>
      <c r="DK70" s="31"/>
      <c r="DL70" s="31"/>
      <c r="DM70" s="31"/>
      <c r="DN70" s="31"/>
      <c r="DO70" s="31"/>
      <c r="DP70" s="31"/>
      <c r="DQ70" s="31"/>
      <c r="DR70" s="31"/>
      <c r="DS70" s="31"/>
    </row>
    <row r="71" spans="4:123" ht="17.25"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  <c r="CA71" s="31"/>
      <c r="CB71" s="31"/>
      <c r="CC71" s="31"/>
      <c r="CD71" s="31"/>
      <c r="CE71" s="31"/>
      <c r="CF71" s="31"/>
      <c r="CG71" s="31"/>
      <c r="CH71" s="31"/>
      <c r="CI71" s="31"/>
      <c r="CJ71" s="31"/>
      <c r="CK71" s="31"/>
      <c r="CL71" s="31"/>
      <c r="CM71" s="31"/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1"/>
      <c r="DB71" s="31"/>
      <c r="DC71" s="31"/>
      <c r="DD71" s="31"/>
      <c r="DE71" s="31"/>
      <c r="DF71" s="31"/>
      <c r="DG71" s="31"/>
      <c r="DH71" s="31"/>
      <c r="DI71" s="31"/>
      <c r="DJ71" s="31"/>
      <c r="DK71" s="31"/>
      <c r="DL71" s="31"/>
      <c r="DM71" s="31"/>
      <c r="DN71" s="31"/>
      <c r="DO71" s="31"/>
      <c r="DP71" s="31"/>
      <c r="DQ71" s="31"/>
      <c r="DR71" s="31"/>
      <c r="DS71" s="31"/>
    </row>
    <row r="72" spans="4:123" ht="17.25"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31"/>
      <c r="CF72" s="31"/>
      <c r="CG72" s="31"/>
      <c r="CH72" s="31"/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  <c r="DG72" s="31"/>
      <c r="DH72" s="31"/>
      <c r="DI72" s="31"/>
      <c r="DJ72" s="31"/>
      <c r="DK72" s="31"/>
      <c r="DL72" s="31"/>
      <c r="DM72" s="31"/>
      <c r="DN72" s="31"/>
      <c r="DO72" s="31"/>
      <c r="DP72" s="31"/>
      <c r="DQ72" s="31"/>
      <c r="DR72" s="31"/>
      <c r="DS72" s="31"/>
    </row>
    <row r="73" spans="4:123" ht="17.25"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  <c r="CO73" s="31"/>
      <c r="CP73" s="31"/>
      <c r="CQ73" s="31"/>
      <c r="CR73" s="31"/>
      <c r="CS73" s="31"/>
      <c r="CT73" s="31"/>
      <c r="CU73" s="31"/>
      <c r="CV73" s="31"/>
      <c r="CW73" s="31"/>
      <c r="CX73" s="31"/>
      <c r="CY73" s="31"/>
      <c r="CZ73" s="31"/>
      <c r="DA73" s="31"/>
      <c r="DB73" s="31"/>
      <c r="DC73" s="31"/>
      <c r="DD73" s="31"/>
      <c r="DE73" s="31"/>
      <c r="DF73" s="31"/>
      <c r="DG73" s="31"/>
      <c r="DH73" s="31"/>
      <c r="DI73" s="31"/>
      <c r="DJ73" s="31"/>
      <c r="DK73" s="31"/>
      <c r="DL73" s="31"/>
      <c r="DM73" s="31"/>
      <c r="DN73" s="31"/>
      <c r="DO73" s="31"/>
      <c r="DP73" s="31"/>
      <c r="DQ73" s="31"/>
      <c r="DR73" s="31"/>
      <c r="DS73" s="31"/>
    </row>
    <row r="74" spans="4:123" ht="17.25"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  <c r="CO74" s="31"/>
      <c r="CP74" s="31"/>
      <c r="CQ74" s="31"/>
      <c r="CR74" s="31"/>
      <c r="CS74" s="31"/>
      <c r="CT74" s="31"/>
      <c r="CU74" s="31"/>
      <c r="CV74" s="31"/>
      <c r="CW74" s="31"/>
      <c r="CX74" s="31"/>
      <c r="CY74" s="31"/>
      <c r="CZ74" s="31"/>
      <c r="DA74" s="31"/>
      <c r="DB74" s="31"/>
      <c r="DC74" s="31"/>
      <c r="DD74" s="31"/>
      <c r="DE74" s="31"/>
      <c r="DF74" s="31"/>
      <c r="DG74" s="31"/>
      <c r="DH74" s="31"/>
      <c r="DI74" s="31"/>
      <c r="DJ74" s="31"/>
      <c r="DK74" s="31"/>
      <c r="DL74" s="31"/>
      <c r="DM74" s="31"/>
      <c r="DN74" s="31"/>
      <c r="DO74" s="31"/>
      <c r="DP74" s="31"/>
      <c r="DQ74" s="31"/>
      <c r="DR74" s="31"/>
      <c r="DS74" s="31"/>
    </row>
    <row r="75" spans="4:123" ht="17.25"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1"/>
      <c r="CA75" s="31"/>
      <c r="CB75" s="31"/>
      <c r="CC75" s="31"/>
      <c r="CD75" s="31"/>
      <c r="CE75" s="31"/>
      <c r="CF75" s="31"/>
      <c r="CG75" s="31"/>
      <c r="CH75" s="31"/>
      <c r="CI75" s="31"/>
      <c r="CJ75" s="31"/>
      <c r="CK75" s="31"/>
      <c r="CL75" s="31"/>
      <c r="CM75" s="31"/>
      <c r="CN75" s="31"/>
      <c r="CO75" s="31"/>
      <c r="CP75" s="31"/>
      <c r="CQ75" s="31"/>
      <c r="CR75" s="31"/>
      <c r="CS75" s="31"/>
      <c r="CT75" s="31"/>
      <c r="CU75" s="31"/>
      <c r="CV75" s="31"/>
      <c r="CW75" s="31"/>
      <c r="CX75" s="31"/>
      <c r="CY75" s="31"/>
      <c r="CZ75" s="31"/>
      <c r="DA75" s="31"/>
      <c r="DB75" s="31"/>
      <c r="DC75" s="31"/>
      <c r="DD75" s="31"/>
      <c r="DE75" s="31"/>
      <c r="DF75" s="31"/>
      <c r="DG75" s="31"/>
      <c r="DH75" s="31"/>
      <c r="DI75" s="31"/>
      <c r="DJ75" s="31"/>
      <c r="DK75" s="31"/>
      <c r="DL75" s="31"/>
      <c r="DM75" s="31"/>
      <c r="DN75" s="31"/>
      <c r="DO75" s="31"/>
      <c r="DP75" s="31"/>
      <c r="DQ75" s="31"/>
      <c r="DR75" s="31"/>
      <c r="DS75" s="31"/>
    </row>
    <row r="76" spans="4:123" ht="17.25"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  <c r="BZ76" s="31"/>
      <c r="CA76" s="31"/>
      <c r="CB76" s="31"/>
      <c r="CC76" s="31"/>
      <c r="CD76" s="31"/>
      <c r="CE76" s="31"/>
      <c r="CF76" s="31"/>
      <c r="CG76" s="31"/>
      <c r="CH76" s="31"/>
      <c r="CI76" s="31"/>
      <c r="CJ76" s="31"/>
      <c r="CK76" s="31"/>
      <c r="CL76" s="31"/>
      <c r="CM76" s="31"/>
      <c r="CN76" s="31"/>
      <c r="CO76" s="31"/>
      <c r="CP76" s="31"/>
      <c r="CQ76" s="31"/>
      <c r="CR76" s="31"/>
      <c r="CS76" s="31"/>
      <c r="CT76" s="31"/>
      <c r="CU76" s="31"/>
      <c r="CV76" s="31"/>
      <c r="CW76" s="31"/>
      <c r="CX76" s="31"/>
      <c r="CY76" s="31"/>
      <c r="CZ76" s="31"/>
      <c r="DA76" s="31"/>
      <c r="DB76" s="31"/>
      <c r="DC76" s="31"/>
      <c r="DD76" s="31"/>
      <c r="DE76" s="31"/>
      <c r="DF76" s="31"/>
      <c r="DG76" s="31"/>
      <c r="DH76" s="31"/>
      <c r="DI76" s="31"/>
      <c r="DJ76" s="31"/>
      <c r="DK76" s="31"/>
      <c r="DL76" s="31"/>
      <c r="DM76" s="31"/>
      <c r="DN76" s="31"/>
      <c r="DO76" s="31"/>
      <c r="DP76" s="31"/>
      <c r="DQ76" s="31"/>
      <c r="DR76" s="31"/>
      <c r="DS76" s="31"/>
    </row>
    <row r="77" spans="4:123" ht="17.25"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31"/>
      <c r="CD77" s="31"/>
      <c r="CE77" s="31"/>
      <c r="CF77" s="31"/>
      <c r="CG77" s="31"/>
      <c r="CH77" s="31"/>
      <c r="CI77" s="31"/>
      <c r="CJ77" s="31"/>
      <c r="CK77" s="31"/>
      <c r="CL77" s="31"/>
      <c r="CM77" s="31"/>
      <c r="CN77" s="31"/>
      <c r="CO77" s="31"/>
      <c r="CP77" s="31"/>
      <c r="CQ77" s="31"/>
      <c r="CR77" s="31"/>
      <c r="CS77" s="31"/>
      <c r="CT77" s="31"/>
      <c r="CU77" s="31"/>
      <c r="CV77" s="31"/>
      <c r="CW77" s="31"/>
      <c r="CX77" s="31"/>
      <c r="CY77" s="31"/>
      <c r="CZ77" s="31"/>
      <c r="DA77" s="31"/>
      <c r="DB77" s="31"/>
      <c r="DC77" s="31"/>
      <c r="DD77" s="31"/>
      <c r="DE77" s="31"/>
      <c r="DF77" s="31"/>
      <c r="DG77" s="31"/>
      <c r="DH77" s="31"/>
      <c r="DI77" s="31"/>
      <c r="DJ77" s="31"/>
      <c r="DK77" s="31"/>
      <c r="DL77" s="31"/>
      <c r="DM77" s="31"/>
      <c r="DN77" s="31"/>
      <c r="DO77" s="31"/>
      <c r="DP77" s="31"/>
      <c r="DQ77" s="31"/>
      <c r="DR77" s="31"/>
      <c r="DS77" s="31"/>
    </row>
    <row r="78" spans="4:123" ht="17.25"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31"/>
      <c r="CM78" s="31"/>
      <c r="CN78" s="31"/>
      <c r="CO78" s="31"/>
      <c r="CP78" s="31"/>
      <c r="CQ78" s="31"/>
      <c r="CR78" s="31"/>
      <c r="CS78" s="31"/>
      <c r="CT78" s="31"/>
      <c r="CU78" s="31"/>
      <c r="CV78" s="31"/>
      <c r="CW78" s="31"/>
      <c r="CX78" s="31"/>
      <c r="CY78" s="31"/>
      <c r="CZ78" s="31"/>
      <c r="DA78" s="31"/>
      <c r="DB78" s="31"/>
      <c r="DC78" s="31"/>
      <c r="DD78" s="31"/>
      <c r="DE78" s="31"/>
      <c r="DF78" s="31"/>
      <c r="DG78" s="31"/>
      <c r="DH78" s="31"/>
      <c r="DI78" s="31"/>
      <c r="DJ78" s="31"/>
      <c r="DK78" s="31"/>
      <c r="DL78" s="31"/>
      <c r="DM78" s="31"/>
      <c r="DN78" s="31"/>
      <c r="DO78" s="31"/>
      <c r="DP78" s="31"/>
      <c r="DQ78" s="31"/>
      <c r="DR78" s="31"/>
      <c r="DS78" s="31"/>
    </row>
    <row r="79" spans="4:123" ht="17.25"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  <c r="BX79" s="31"/>
      <c r="BY79" s="31"/>
      <c r="BZ79" s="31"/>
      <c r="CA79" s="31"/>
      <c r="CB79" s="31"/>
      <c r="CC79" s="31"/>
      <c r="CD79" s="31"/>
      <c r="CE79" s="31"/>
      <c r="CF79" s="31"/>
      <c r="CG79" s="31"/>
      <c r="CH79" s="31"/>
      <c r="CI79" s="31"/>
      <c r="CJ79" s="31"/>
      <c r="CK79" s="31"/>
      <c r="CL79" s="31"/>
      <c r="CM79" s="31"/>
      <c r="CN79" s="31"/>
      <c r="CO79" s="31"/>
      <c r="CP79" s="31"/>
      <c r="CQ79" s="31"/>
      <c r="CR79" s="31"/>
      <c r="CS79" s="31"/>
      <c r="CT79" s="31"/>
      <c r="CU79" s="31"/>
      <c r="CV79" s="31"/>
      <c r="CW79" s="31"/>
      <c r="CX79" s="31"/>
      <c r="CY79" s="31"/>
      <c r="CZ79" s="31"/>
      <c r="DA79" s="31"/>
      <c r="DB79" s="31"/>
      <c r="DC79" s="31"/>
      <c r="DD79" s="31"/>
      <c r="DE79" s="31"/>
      <c r="DF79" s="31"/>
      <c r="DG79" s="31"/>
      <c r="DH79" s="31"/>
      <c r="DI79" s="31"/>
      <c r="DJ79" s="31"/>
      <c r="DK79" s="31"/>
      <c r="DL79" s="31"/>
      <c r="DM79" s="31"/>
      <c r="DN79" s="31"/>
      <c r="DO79" s="31"/>
      <c r="DP79" s="31"/>
      <c r="DQ79" s="31"/>
      <c r="DR79" s="31"/>
      <c r="DS79" s="31"/>
    </row>
    <row r="80" spans="4:123" ht="17.25"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  <c r="BX80" s="31"/>
      <c r="BY80" s="31"/>
      <c r="BZ80" s="31"/>
      <c r="CA80" s="31"/>
      <c r="CB80" s="31"/>
      <c r="CC80" s="31"/>
      <c r="CD80" s="31"/>
      <c r="CE80" s="31"/>
      <c r="CF80" s="31"/>
      <c r="CG80" s="31"/>
      <c r="CH80" s="31"/>
      <c r="CI80" s="31"/>
      <c r="CJ80" s="31"/>
      <c r="CK80" s="31"/>
      <c r="CL80" s="31"/>
      <c r="CM80" s="31"/>
      <c r="CN80" s="31"/>
      <c r="CO80" s="31"/>
      <c r="CP80" s="31"/>
      <c r="CQ80" s="31"/>
      <c r="CR80" s="31"/>
      <c r="CS80" s="31"/>
      <c r="CT80" s="31"/>
      <c r="CU80" s="31"/>
      <c r="CV80" s="31"/>
      <c r="CW80" s="31"/>
      <c r="CX80" s="31"/>
      <c r="CY80" s="31"/>
      <c r="CZ80" s="31"/>
      <c r="DA80" s="31"/>
      <c r="DB80" s="31"/>
      <c r="DC80" s="31"/>
      <c r="DD80" s="31"/>
      <c r="DE80" s="31"/>
      <c r="DF80" s="31"/>
      <c r="DG80" s="31"/>
      <c r="DH80" s="31"/>
      <c r="DI80" s="31"/>
      <c r="DJ80" s="31"/>
      <c r="DK80" s="31"/>
      <c r="DL80" s="31"/>
      <c r="DM80" s="31"/>
      <c r="DN80" s="31"/>
      <c r="DO80" s="31"/>
      <c r="DP80" s="31"/>
      <c r="DQ80" s="31"/>
      <c r="DR80" s="31"/>
      <c r="DS80" s="31"/>
    </row>
    <row r="81" spans="4:123" ht="17.25"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1"/>
      <c r="CM81" s="31"/>
      <c r="CN81" s="31"/>
      <c r="CO81" s="31"/>
      <c r="CP81" s="31"/>
      <c r="CQ81" s="31"/>
      <c r="CR81" s="31"/>
      <c r="CS81" s="31"/>
      <c r="CT81" s="31"/>
      <c r="CU81" s="31"/>
      <c r="CV81" s="31"/>
      <c r="CW81" s="31"/>
      <c r="CX81" s="31"/>
      <c r="CY81" s="31"/>
      <c r="CZ81" s="31"/>
      <c r="DA81" s="31"/>
      <c r="DB81" s="31"/>
      <c r="DC81" s="31"/>
      <c r="DD81" s="31"/>
      <c r="DE81" s="31"/>
      <c r="DF81" s="31"/>
      <c r="DG81" s="31"/>
      <c r="DH81" s="31"/>
      <c r="DI81" s="31"/>
      <c r="DJ81" s="31"/>
      <c r="DK81" s="31"/>
      <c r="DL81" s="31"/>
      <c r="DM81" s="31"/>
      <c r="DN81" s="31"/>
      <c r="DO81" s="31"/>
      <c r="DP81" s="31"/>
      <c r="DQ81" s="31"/>
      <c r="DR81" s="31"/>
      <c r="DS81" s="31"/>
    </row>
    <row r="82" spans="4:123" ht="17.25"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  <c r="CO82" s="31"/>
      <c r="CP82" s="31"/>
      <c r="CQ82" s="31"/>
      <c r="CR82" s="31"/>
      <c r="CS82" s="31"/>
      <c r="CT82" s="31"/>
      <c r="CU82" s="31"/>
      <c r="CV82" s="31"/>
      <c r="CW82" s="31"/>
      <c r="CX82" s="31"/>
      <c r="CY82" s="31"/>
      <c r="CZ82" s="31"/>
      <c r="DA82" s="31"/>
      <c r="DB82" s="31"/>
      <c r="DC82" s="31"/>
      <c r="DD82" s="31"/>
      <c r="DE82" s="31"/>
      <c r="DF82" s="31"/>
      <c r="DG82" s="31"/>
      <c r="DH82" s="31"/>
      <c r="DI82" s="31"/>
      <c r="DJ82" s="31"/>
      <c r="DK82" s="31"/>
      <c r="DL82" s="31"/>
      <c r="DM82" s="31"/>
      <c r="DN82" s="31"/>
      <c r="DO82" s="31"/>
      <c r="DP82" s="31"/>
      <c r="DQ82" s="31"/>
      <c r="DR82" s="31"/>
      <c r="DS82" s="31"/>
    </row>
    <row r="83" spans="4:123" ht="17.25"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  <c r="CO83" s="31"/>
      <c r="CP83" s="31"/>
      <c r="CQ83" s="31"/>
      <c r="CR83" s="31"/>
      <c r="CS83" s="31"/>
      <c r="CT83" s="31"/>
      <c r="CU83" s="31"/>
      <c r="CV83" s="31"/>
      <c r="CW83" s="31"/>
      <c r="CX83" s="31"/>
      <c r="CY83" s="31"/>
      <c r="CZ83" s="31"/>
      <c r="DA83" s="31"/>
      <c r="DB83" s="31"/>
      <c r="DC83" s="31"/>
      <c r="DD83" s="31"/>
      <c r="DE83" s="31"/>
      <c r="DF83" s="31"/>
      <c r="DG83" s="31"/>
      <c r="DH83" s="31"/>
      <c r="DI83" s="31"/>
      <c r="DJ83" s="31"/>
      <c r="DK83" s="31"/>
      <c r="DL83" s="31"/>
      <c r="DM83" s="31"/>
      <c r="DN83" s="31"/>
      <c r="DO83" s="31"/>
      <c r="DP83" s="31"/>
      <c r="DQ83" s="31"/>
      <c r="DR83" s="31"/>
      <c r="DS83" s="31"/>
    </row>
    <row r="84" spans="4:123" ht="17.25"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  <c r="CA84" s="31"/>
      <c r="CB84" s="31"/>
      <c r="CC84" s="31"/>
      <c r="CD84" s="31"/>
      <c r="CE84" s="31"/>
      <c r="CF84" s="31"/>
      <c r="CG84" s="31"/>
      <c r="CH84" s="31"/>
      <c r="CI84" s="31"/>
      <c r="CJ84" s="31"/>
      <c r="CK84" s="31"/>
      <c r="CL84" s="31"/>
      <c r="CM84" s="31"/>
      <c r="CN84" s="31"/>
      <c r="CO84" s="31"/>
      <c r="CP84" s="31"/>
      <c r="CQ84" s="31"/>
      <c r="CR84" s="31"/>
      <c r="CS84" s="31"/>
      <c r="CT84" s="31"/>
      <c r="CU84" s="31"/>
      <c r="CV84" s="31"/>
      <c r="CW84" s="31"/>
      <c r="CX84" s="31"/>
      <c r="CY84" s="31"/>
      <c r="CZ84" s="31"/>
      <c r="DA84" s="31"/>
      <c r="DB84" s="31"/>
      <c r="DC84" s="31"/>
      <c r="DD84" s="31"/>
      <c r="DE84" s="31"/>
      <c r="DF84" s="31"/>
      <c r="DG84" s="31"/>
      <c r="DH84" s="31"/>
      <c r="DI84" s="31"/>
      <c r="DJ84" s="31"/>
      <c r="DK84" s="31"/>
      <c r="DL84" s="31"/>
      <c r="DM84" s="31"/>
      <c r="DN84" s="31"/>
      <c r="DO84" s="31"/>
      <c r="DP84" s="31"/>
      <c r="DQ84" s="31"/>
      <c r="DR84" s="31"/>
      <c r="DS84" s="31"/>
    </row>
    <row r="85" spans="4:123" ht="17.25"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  <c r="CG85" s="31"/>
      <c r="CH85" s="31"/>
      <c r="CI85" s="31"/>
      <c r="CJ85" s="31"/>
      <c r="CK85" s="31"/>
      <c r="CL85" s="31"/>
      <c r="CM85" s="31"/>
      <c r="CN85" s="31"/>
      <c r="CO85" s="31"/>
      <c r="CP85" s="31"/>
      <c r="CQ85" s="31"/>
      <c r="CR85" s="31"/>
      <c r="CS85" s="31"/>
      <c r="CT85" s="31"/>
      <c r="CU85" s="31"/>
      <c r="CV85" s="31"/>
      <c r="CW85" s="31"/>
      <c r="CX85" s="31"/>
      <c r="CY85" s="31"/>
      <c r="CZ85" s="31"/>
      <c r="DA85" s="31"/>
      <c r="DB85" s="31"/>
      <c r="DC85" s="31"/>
      <c r="DD85" s="31"/>
      <c r="DE85" s="31"/>
      <c r="DF85" s="31"/>
      <c r="DG85" s="31"/>
      <c r="DH85" s="31"/>
      <c r="DI85" s="31"/>
      <c r="DJ85" s="31"/>
      <c r="DK85" s="31"/>
      <c r="DL85" s="31"/>
      <c r="DM85" s="31"/>
      <c r="DN85" s="31"/>
      <c r="DO85" s="31"/>
      <c r="DP85" s="31"/>
      <c r="DQ85" s="31"/>
      <c r="DR85" s="31"/>
      <c r="DS85" s="31"/>
    </row>
    <row r="86" spans="4:123" ht="17.25"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  <c r="CO86" s="31"/>
      <c r="CP86" s="31"/>
      <c r="CQ86" s="31"/>
      <c r="CR86" s="31"/>
      <c r="CS86" s="31"/>
      <c r="CT86" s="31"/>
      <c r="CU86" s="31"/>
      <c r="CV86" s="31"/>
      <c r="CW86" s="31"/>
      <c r="CX86" s="31"/>
      <c r="CY86" s="31"/>
      <c r="CZ86" s="31"/>
      <c r="DA86" s="31"/>
      <c r="DB86" s="31"/>
      <c r="DC86" s="31"/>
      <c r="DD86" s="31"/>
      <c r="DE86" s="31"/>
      <c r="DF86" s="31"/>
      <c r="DG86" s="31"/>
      <c r="DH86" s="31"/>
      <c r="DI86" s="31"/>
      <c r="DJ86" s="31"/>
      <c r="DK86" s="31"/>
      <c r="DL86" s="31"/>
      <c r="DM86" s="31"/>
      <c r="DN86" s="31"/>
      <c r="DO86" s="31"/>
      <c r="DP86" s="31"/>
      <c r="DQ86" s="31"/>
      <c r="DR86" s="31"/>
      <c r="DS86" s="31"/>
    </row>
    <row r="87" spans="4:123" ht="17.25"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  <c r="CO87" s="31"/>
      <c r="CP87" s="31"/>
      <c r="CQ87" s="31"/>
      <c r="CR87" s="31"/>
      <c r="CS87" s="31"/>
      <c r="CT87" s="31"/>
      <c r="CU87" s="31"/>
      <c r="CV87" s="31"/>
      <c r="CW87" s="31"/>
      <c r="CX87" s="31"/>
      <c r="CY87" s="31"/>
      <c r="CZ87" s="31"/>
      <c r="DA87" s="31"/>
      <c r="DB87" s="31"/>
      <c r="DC87" s="31"/>
      <c r="DD87" s="31"/>
      <c r="DE87" s="31"/>
      <c r="DF87" s="31"/>
      <c r="DG87" s="31"/>
      <c r="DH87" s="31"/>
      <c r="DI87" s="31"/>
      <c r="DJ87" s="31"/>
      <c r="DK87" s="31"/>
      <c r="DL87" s="31"/>
      <c r="DM87" s="31"/>
      <c r="DN87" s="31"/>
      <c r="DO87" s="31"/>
      <c r="DP87" s="31"/>
      <c r="DQ87" s="31"/>
      <c r="DR87" s="31"/>
      <c r="DS87" s="31"/>
    </row>
    <row r="88" spans="4:123" ht="17.25"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  <c r="CO88" s="31"/>
      <c r="CP88" s="31"/>
      <c r="CQ88" s="31"/>
      <c r="CR88" s="31"/>
      <c r="CS88" s="31"/>
      <c r="CT88" s="31"/>
      <c r="CU88" s="31"/>
      <c r="CV88" s="31"/>
      <c r="CW88" s="31"/>
      <c r="CX88" s="31"/>
      <c r="CY88" s="31"/>
      <c r="CZ88" s="31"/>
      <c r="DA88" s="31"/>
      <c r="DB88" s="31"/>
      <c r="DC88" s="31"/>
      <c r="DD88" s="31"/>
      <c r="DE88" s="31"/>
      <c r="DF88" s="31"/>
      <c r="DG88" s="31"/>
      <c r="DH88" s="31"/>
      <c r="DI88" s="31"/>
      <c r="DJ88" s="31"/>
      <c r="DK88" s="31"/>
      <c r="DL88" s="31"/>
      <c r="DM88" s="31"/>
      <c r="DN88" s="31"/>
      <c r="DO88" s="31"/>
      <c r="DP88" s="31"/>
      <c r="DQ88" s="31"/>
      <c r="DR88" s="31"/>
      <c r="DS88" s="31"/>
    </row>
    <row r="89" spans="4:123" ht="17.25"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  <c r="BZ89" s="31"/>
      <c r="CA89" s="31"/>
      <c r="CB89" s="31"/>
      <c r="CC89" s="31"/>
      <c r="CD89" s="31"/>
      <c r="CE89" s="31"/>
      <c r="CF89" s="31"/>
      <c r="CG89" s="31"/>
      <c r="CH89" s="31"/>
      <c r="CI89" s="31"/>
      <c r="CJ89" s="31"/>
      <c r="CK89" s="31"/>
      <c r="CL89" s="31"/>
      <c r="CM89" s="31"/>
      <c r="CN89" s="31"/>
      <c r="CO89" s="31"/>
      <c r="CP89" s="31"/>
      <c r="CQ89" s="31"/>
      <c r="CR89" s="31"/>
      <c r="CS89" s="31"/>
      <c r="CT89" s="31"/>
      <c r="CU89" s="31"/>
      <c r="CV89" s="31"/>
      <c r="CW89" s="31"/>
      <c r="CX89" s="31"/>
      <c r="CY89" s="31"/>
      <c r="CZ89" s="31"/>
      <c r="DA89" s="31"/>
      <c r="DB89" s="31"/>
      <c r="DC89" s="31"/>
      <c r="DD89" s="31"/>
      <c r="DE89" s="31"/>
      <c r="DF89" s="31"/>
      <c r="DG89" s="31"/>
      <c r="DH89" s="31"/>
      <c r="DI89" s="31"/>
      <c r="DJ89" s="31"/>
      <c r="DK89" s="31"/>
      <c r="DL89" s="31"/>
      <c r="DM89" s="31"/>
      <c r="DN89" s="31"/>
      <c r="DO89" s="31"/>
      <c r="DP89" s="31"/>
      <c r="DQ89" s="31"/>
      <c r="DR89" s="31"/>
      <c r="DS89" s="31"/>
    </row>
    <row r="90" spans="4:123" ht="17.25"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/>
      <c r="BZ90" s="31"/>
      <c r="CA90" s="31"/>
      <c r="CB90" s="31"/>
      <c r="CC90" s="31"/>
      <c r="CD90" s="31"/>
      <c r="CE90" s="31"/>
      <c r="CF90" s="31"/>
      <c r="CG90" s="31"/>
      <c r="CH90" s="31"/>
      <c r="CI90" s="31"/>
      <c r="CJ90" s="31"/>
      <c r="CK90" s="31"/>
      <c r="CL90" s="31"/>
      <c r="CM90" s="31"/>
      <c r="CN90" s="31"/>
      <c r="CO90" s="31"/>
      <c r="CP90" s="31"/>
      <c r="CQ90" s="31"/>
      <c r="CR90" s="31"/>
      <c r="CS90" s="31"/>
      <c r="CT90" s="31"/>
      <c r="CU90" s="31"/>
      <c r="CV90" s="31"/>
      <c r="CW90" s="31"/>
      <c r="CX90" s="31"/>
      <c r="CY90" s="31"/>
      <c r="CZ90" s="31"/>
      <c r="DA90" s="31"/>
      <c r="DB90" s="31"/>
      <c r="DC90" s="31"/>
      <c r="DD90" s="31"/>
      <c r="DE90" s="31"/>
      <c r="DF90" s="31"/>
      <c r="DG90" s="31"/>
      <c r="DH90" s="31"/>
      <c r="DI90" s="31"/>
      <c r="DJ90" s="31"/>
      <c r="DK90" s="31"/>
      <c r="DL90" s="31"/>
      <c r="DM90" s="31"/>
      <c r="DN90" s="31"/>
      <c r="DO90" s="31"/>
      <c r="DP90" s="31"/>
      <c r="DQ90" s="31"/>
      <c r="DR90" s="31"/>
      <c r="DS90" s="31"/>
    </row>
    <row r="91" spans="4:123" ht="17.25"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  <c r="CO91" s="31"/>
      <c r="CP91" s="31"/>
      <c r="CQ91" s="31"/>
      <c r="CR91" s="31"/>
      <c r="CS91" s="31"/>
      <c r="CT91" s="31"/>
      <c r="CU91" s="31"/>
      <c r="CV91" s="31"/>
      <c r="CW91" s="31"/>
      <c r="CX91" s="31"/>
      <c r="CY91" s="31"/>
      <c r="CZ91" s="31"/>
      <c r="DA91" s="31"/>
      <c r="DB91" s="31"/>
      <c r="DC91" s="31"/>
      <c r="DD91" s="31"/>
      <c r="DE91" s="31"/>
      <c r="DF91" s="31"/>
      <c r="DG91" s="31"/>
      <c r="DH91" s="31"/>
      <c r="DI91" s="31"/>
      <c r="DJ91" s="31"/>
      <c r="DK91" s="31"/>
      <c r="DL91" s="31"/>
      <c r="DM91" s="31"/>
      <c r="DN91" s="31"/>
      <c r="DO91" s="31"/>
      <c r="DP91" s="31"/>
      <c r="DQ91" s="31"/>
      <c r="DR91" s="31"/>
      <c r="DS91" s="31"/>
    </row>
    <row r="92" spans="4:123" ht="17.25"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  <c r="CO92" s="31"/>
      <c r="CP92" s="31"/>
      <c r="CQ92" s="31"/>
      <c r="CR92" s="31"/>
      <c r="CS92" s="31"/>
      <c r="CT92" s="31"/>
      <c r="CU92" s="31"/>
      <c r="CV92" s="31"/>
      <c r="CW92" s="31"/>
      <c r="CX92" s="31"/>
      <c r="CY92" s="31"/>
      <c r="CZ92" s="31"/>
      <c r="DA92" s="31"/>
      <c r="DB92" s="31"/>
      <c r="DC92" s="31"/>
      <c r="DD92" s="31"/>
      <c r="DE92" s="31"/>
      <c r="DF92" s="31"/>
      <c r="DG92" s="31"/>
      <c r="DH92" s="31"/>
      <c r="DI92" s="31"/>
      <c r="DJ92" s="31"/>
      <c r="DK92" s="31"/>
      <c r="DL92" s="31"/>
      <c r="DM92" s="31"/>
      <c r="DN92" s="31"/>
      <c r="DO92" s="31"/>
      <c r="DP92" s="31"/>
      <c r="DQ92" s="31"/>
      <c r="DR92" s="31"/>
      <c r="DS92" s="31"/>
    </row>
    <row r="93" spans="4:123" ht="17.25"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1"/>
      <c r="CK93" s="31"/>
      <c r="CL93" s="31"/>
      <c r="CM93" s="31"/>
      <c r="CN93" s="31"/>
      <c r="CO93" s="31"/>
      <c r="CP93" s="31"/>
      <c r="CQ93" s="31"/>
      <c r="CR93" s="31"/>
      <c r="CS93" s="31"/>
      <c r="CT93" s="31"/>
      <c r="CU93" s="31"/>
      <c r="CV93" s="31"/>
      <c r="CW93" s="31"/>
      <c r="CX93" s="31"/>
      <c r="CY93" s="31"/>
      <c r="CZ93" s="31"/>
      <c r="DA93" s="31"/>
      <c r="DB93" s="31"/>
      <c r="DC93" s="31"/>
      <c r="DD93" s="31"/>
      <c r="DE93" s="31"/>
      <c r="DF93" s="31"/>
      <c r="DG93" s="31"/>
      <c r="DH93" s="31"/>
      <c r="DI93" s="31"/>
      <c r="DJ93" s="31"/>
      <c r="DK93" s="31"/>
      <c r="DL93" s="31"/>
      <c r="DM93" s="31"/>
      <c r="DN93" s="31"/>
      <c r="DO93" s="31"/>
      <c r="DP93" s="31"/>
      <c r="DQ93" s="31"/>
      <c r="DR93" s="31"/>
      <c r="DS93" s="31"/>
    </row>
    <row r="94" spans="4:123" ht="17.25"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  <c r="CA94" s="31"/>
      <c r="CB94" s="31"/>
      <c r="CC94" s="31"/>
      <c r="CD94" s="31"/>
      <c r="CE94" s="31"/>
      <c r="CF94" s="31"/>
      <c r="CG94" s="31"/>
      <c r="CH94" s="31"/>
      <c r="CI94" s="31"/>
      <c r="CJ94" s="31"/>
      <c r="CK94" s="31"/>
      <c r="CL94" s="31"/>
      <c r="CM94" s="31"/>
      <c r="CN94" s="31"/>
      <c r="CO94" s="31"/>
      <c r="CP94" s="31"/>
      <c r="CQ94" s="31"/>
      <c r="CR94" s="31"/>
      <c r="CS94" s="31"/>
      <c r="CT94" s="31"/>
      <c r="CU94" s="31"/>
      <c r="CV94" s="31"/>
      <c r="CW94" s="31"/>
      <c r="CX94" s="31"/>
      <c r="CY94" s="31"/>
      <c r="CZ94" s="31"/>
      <c r="DA94" s="31"/>
      <c r="DB94" s="31"/>
      <c r="DC94" s="31"/>
      <c r="DD94" s="31"/>
      <c r="DE94" s="31"/>
      <c r="DF94" s="31"/>
      <c r="DG94" s="31"/>
      <c r="DH94" s="31"/>
      <c r="DI94" s="31"/>
      <c r="DJ94" s="31"/>
      <c r="DK94" s="31"/>
      <c r="DL94" s="31"/>
      <c r="DM94" s="31"/>
      <c r="DN94" s="31"/>
      <c r="DO94" s="31"/>
      <c r="DP94" s="31"/>
      <c r="DQ94" s="31"/>
      <c r="DR94" s="31"/>
      <c r="DS94" s="31"/>
    </row>
    <row r="95" spans="4:123" ht="17.25"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  <c r="CO95" s="31"/>
      <c r="CP95" s="31"/>
      <c r="CQ95" s="31"/>
      <c r="CR95" s="31"/>
      <c r="CS95" s="31"/>
      <c r="CT95" s="31"/>
      <c r="CU95" s="31"/>
      <c r="CV95" s="31"/>
      <c r="CW95" s="31"/>
      <c r="CX95" s="31"/>
      <c r="CY95" s="31"/>
      <c r="CZ95" s="31"/>
      <c r="DA95" s="31"/>
      <c r="DB95" s="31"/>
      <c r="DC95" s="31"/>
      <c r="DD95" s="31"/>
      <c r="DE95" s="31"/>
      <c r="DF95" s="31"/>
      <c r="DG95" s="31"/>
      <c r="DH95" s="31"/>
      <c r="DI95" s="31"/>
      <c r="DJ95" s="31"/>
      <c r="DK95" s="31"/>
      <c r="DL95" s="31"/>
      <c r="DM95" s="31"/>
      <c r="DN95" s="31"/>
      <c r="DO95" s="31"/>
      <c r="DP95" s="31"/>
      <c r="DQ95" s="31"/>
      <c r="DR95" s="31"/>
      <c r="DS95" s="31"/>
    </row>
    <row r="96" spans="4:123" ht="17.25"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  <c r="CO96" s="31"/>
      <c r="CP96" s="31"/>
      <c r="CQ96" s="31"/>
      <c r="CR96" s="31"/>
      <c r="CS96" s="31"/>
      <c r="CT96" s="31"/>
      <c r="CU96" s="31"/>
      <c r="CV96" s="31"/>
      <c r="CW96" s="31"/>
      <c r="CX96" s="31"/>
      <c r="CY96" s="31"/>
      <c r="CZ96" s="31"/>
      <c r="DA96" s="31"/>
      <c r="DB96" s="31"/>
      <c r="DC96" s="31"/>
      <c r="DD96" s="31"/>
      <c r="DE96" s="31"/>
      <c r="DF96" s="31"/>
      <c r="DG96" s="31"/>
      <c r="DH96" s="31"/>
      <c r="DI96" s="31"/>
      <c r="DJ96" s="31"/>
      <c r="DK96" s="31"/>
      <c r="DL96" s="31"/>
      <c r="DM96" s="31"/>
      <c r="DN96" s="31"/>
      <c r="DO96" s="31"/>
      <c r="DP96" s="31"/>
      <c r="DQ96" s="31"/>
      <c r="DR96" s="31"/>
      <c r="DS96" s="31"/>
    </row>
    <row r="97" spans="4:123" ht="17.25"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  <c r="BZ97" s="31"/>
      <c r="CA97" s="31"/>
      <c r="CB97" s="31"/>
      <c r="CC97" s="31"/>
      <c r="CD97" s="31"/>
      <c r="CE97" s="31"/>
      <c r="CF97" s="31"/>
      <c r="CG97" s="31"/>
      <c r="CH97" s="31"/>
      <c r="CI97" s="31"/>
      <c r="CJ97" s="31"/>
      <c r="CK97" s="31"/>
      <c r="CL97" s="31"/>
      <c r="CM97" s="31"/>
      <c r="CN97" s="31"/>
      <c r="CO97" s="31"/>
      <c r="CP97" s="31"/>
      <c r="CQ97" s="31"/>
      <c r="CR97" s="31"/>
      <c r="CS97" s="31"/>
      <c r="CT97" s="31"/>
      <c r="CU97" s="31"/>
      <c r="CV97" s="31"/>
      <c r="CW97" s="31"/>
      <c r="CX97" s="31"/>
      <c r="CY97" s="31"/>
      <c r="CZ97" s="31"/>
      <c r="DA97" s="31"/>
      <c r="DB97" s="31"/>
      <c r="DC97" s="31"/>
      <c r="DD97" s="31"/>
      <c r="DE97" s="31"/>
      <c r="DF97" s="31"/>
      <c r="DG97" s="31"/>
      <c r="DH97" s="31"/>
      <c r="DI97" s="31"/>
      <c r="DJ97" s="31"/>
      <c r="DK97" s="31"/>
      <c r="DL97" s="31"/>
      <c r="DM97" s="31"/>
      <c r="DN97" s="31"/>
      <c r="DO97" s="31"/>
      <c r="DP97" s="31"/>
      <c r="DQ97" s="31"/>
      <c r="DR97" s="31"/>
      <c r="DS97" s="31"/>
    </row>
    <row r="98" spans="4:123" ht="17.25"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  <c r="BT98" s="31"/>
      <c r="BU98" s="31"/>
      <c r="BV98" s="31"/>
      <c r="BW98" s="31"/>
      <c r="BX98" s="31"/>
      <c r="BY98" s="31"/>
      <c r="BZ98" s="31"/>
      <c r="CA98" s="31"/>
      <c r="CB98" s="31"/>
      <c r="CC98" s="31"/>
      <c r="CD98" s="31"/>
      <c r="CE98" s="31"/>
      <c r="CF98" s="31"/>
      <c r="CG98" s="31"/>
      <c r="CH98" s="31"/>
      <c r="CI98" s="31"/>
      <c r="CJ98" s="31"/>
      <c r="CK98" s="31"/>
      <c r="CL98" s="31"/>
      <c r="CM98" s="31"/>
      <c r="CN98" s="31"/>
      <c r="CO98" s="31"/>
      <c r="CP98" s="31"/>
      <c r="CQ98" s="31"/>
      <c r="CR98" s="31"/>
      <c r="CS98" s="31"/>
      <c r="CT98" s="31"/>
      <c r="CU98" s="31"/>
      <c r="CV98" s="31"/>
      <c r="CW98" s="31"/>
      <c r="CX98" s="31"/>
      <c r="CY98" s="31"/>
      <c r="CZ98" s="31"/>
      <c r="DA98" s="31"/>
      <c r="DB98" s="31"/>
      <c r="DC98" s="31"/>
      <c r="DD98" s="31"/>
      <c r="DE98" s="31"/>
      <c r="DF98" s="31"/>
      <c r="DG98" s="31"/>
      <c r="DH98" s="31"/>
      <c r="DI98" s="31"/>
      <c r="DJ98" s="31"/>
      <c r="DK98" s="31"/>
      <c r="DL98" s="31"/>
      <c r="DM98" s="31"/>
      <c r="DN98" s="31"/>
      <c r="DO98" s="31"/>
      <c r="DP98" s="31"/>
      <c r="DQ98" s="31"/>
      <c r="DR98" s="31"/>
      <c r="DS98" s="31"/>
    </row>
    <row r="99" spans="4:123" ht="17.25"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  <c r="BT99" s="31"/>
      <c r="BU99" s="31"/>
      <c r="BV99" s="31"/>
      <c r="BW99" s="31"/>
      <c r="BX99" s="31"/>
      <c r="BY99" s="31"/>
      <c r="BZ99" s="31"/>
      <c r="CA99" s="31"/>
      <c r="CB99" s="31"/>
      <c r="CC99" s="31"/>
      <c r="CD99" s="31"/>
      <c r="CE99" s="31"/>
      <c r="CF99" s="31"/>
      <c r="CG99" s="31"/>
      <c r="CH99" s="31"/>
      <c r="CI99" s="31"/>
      <c r="CJ99" s="31"/>
      <c r="CK99" s="31"/>
      <c r="CL99" s="31"/>
      <c r="CM99" s="31"/>
      <c r="CN99" s="31"/>
      <c r="CO99" s="31"/>
      <c r="CP99" s="31"/>
      <c r="CQ99" s="31"/>
      <c r="CR99" s="31"/>
      <c r="CS99" s="31"/>
      <c r="CT99" s="31"/>
      <c r="CU99" s="31"/>
      <c r="CV99" s="31"/>
      <c r="CW99" s="31"/>
      <c r="CX99" s="31"/>
      <c r="CY99" s="31"/>
      <c r="CZ99" s="31"/>
      <c r="DA99" s="31"/>
      <c r="DB99" s="31"/>
      <c r="DC99" s="31"/>
      <c r="DD99" s="31"/>
      <c r="DE99" s="31"/>
      <c r="DF99" s="31"/>
      <c r="DG99" s="31"/>
      <c r="DH99" s="31"/>
      <c r="DI99" s="31"/>
      <c r="DJ99" s="31"/>
      <c r="DK99" s="31"/>
      <c r="DL99" s="31"/>
      <c r="DM99" s="31"/>
      <c r="DN99" s="31"/>
      <c r="DO99" s="31"/>
      <c r="DP99" s="31"/>
      <c r="DQ99" s="31"/>
      <c r="DR99" s="31"/>
      <c r="DS99" s="31"/>
    </row>
    <row r="100" spans="4:123" ht="17.25"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  <c r="BT100" s="31"/>
      <c r="BU100" s="31"/>
      <c r="BV100" s="31"/>
      <c r="BW100" s="31"/>
      <c r="BX100" s="31"/>
      <c r="BY100" s="31"/>
      <c r="BZ100" s="31"/>
      <c r="CA100" s="31"/>
      <c r="CB100" s="31"/>
      <c r="CC100" s="31"/>
      <c r="CD100" s="31"/>
      <c r="CE100" s="31"/>
      <c r="CF100" s="31"/>
      <c r="CG100" s="31"/>
      <c r="CH100" s="31"/>
      <c r="CI100" s="31"/>
      <c r="CJ100" s="31"/>
      <c r="CK100" s="31"/>
      <c r="CL100" s="31"/>
      <c r="CM100" s="31"/>
      <c r="CN100" s="31"/>
      <c r="CO100" s="31"/>
      <c r="CP100" s="31"/>
      <c r="CQ100" s="31"/>
      <c r="CR100" s="31"/>
      <c r="CS100" s="31"/>
      <c r="CT100" s="31"/>
      <c r="CU100" s="31"/>
      <c r="CV100" s="31"/>
      <c r="CW100" s="31"/>
      <c r="CX100" s="31"/>
      <c r="CY100" s="31"/>
      <c r="CZ100" s="31"/>
      <c r="DA100" s="31"/>
      <c r="DB100" s="31"/>
      <c r="DC100" s="31"/>
      <c r="DD100" s="31"/>
      <c r="DE100" s="31"/>
      <c r="DF100" s="31"/>
      <c r="DG100" s="31"/>
      <c r="DH100" s="31"/>
      <c r="DI100" s="31"/>
      <c r="DJ100" s="31"/>
      <c r="DK100" s="31"/>
      <c r="DL100" s="31"/>
      <c r="DM100" s="31"/>
      <c r="DN100" s="31"/>
      <c r="DO100" s="31"/>
      <c r="DP100" s="31"/>
      <c r="DQ100" s="31"/>
      <c r="DR100" s="31"/>
      <c r="DS100" s="31"/>
    </row>
    <row r="101" spans="4:123" ht="17.25"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  <c r="BT101" s="31"/>
      <c r="BU101" s="31"/>
      <c r="BV101" s="31"/>
      <c r="BW101" s="31"/>
      <c r="BX101" s="31"/>
      <c r="BY101" s="31"/>
      <c r="BZ101" s="31"/>
      <c r="CA101" s="31"/>
      <c r="CB101" s="31"/>
      <c r="CC101" s="31"/>
      <c r="CD101" s="31"/>
      <c r="CE101" s="31"/>
      <c r="CF101" s="31"/>
      <c r="CG101" s="31"/>
      <c r="CH101" s="31"/>
      <c r="CI101" s="31"/>
      <c r="CJ101" s="31"/>
      <c r="CK101" s="31"/>
      <c r="CL101" s="31"/>
      <c r="CM101" s="31"/>
      <c r="CN101" s="31"/>
      <c r="CO101" s="31"/>
      <c r="CP101" s="31"/>
      <c r="CQ101" s="31"/>
      <c r="CR101" s="31"/>
      <c r="CS101" s="31"/>
      <c r="CT101" s="31"/>
      <c r="CU101" s="31"/>
      <c r="CV101" s="31"/>
      <c r="CW101" s="31"/>
      <c r="CX101" s="31"/>
      <c r="CY101" s="31"/>
      <c r="CZ101" s="31"/>
      <c r="DA101" s="31"/>
      <c r="DB101" s="31"/>
      <c r="DC101" s="31"/>
      <c r="DD101" s="31"/>
      <c r="DE101" s="31"/>
      <c r="DF101" s="31"/>
      <c r="DG101" s="31"/>
      <c r="DH101" s="31"/>
      <c r="DI101" s="31"/>
      <c r="DJ101" s="31"/>
      <c r="DK101" s="31"/>
      <c r="DL101" s="31"/>
      <c r="DM101" s="31"/>
      <c r="DN101" s="31"/>
      <c r="DO101" s="31"/>
      <c r="DP101" s="31"/>
      <c r="DQ101" s="31"/>
      <c r="DR101" s="31"/>
      <c r="DS101" s="31"/>
    </row>
    <row r="102" spans="4:123" ht="17.25"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31"/>
      <c r="BT102" s="31"/>
      <c r="BU102" s="31"/>
      <c r="BV102" s="31"/>
      <c r="BW102" s="31"/>
      <c r="BX102" s="31"/>
      <c r="BY102" s="31"/>
      <c r="BZ102" s="31"/>
      <c r="CA102" s="31"/>
      <c r="CB102" s="31"/>
      <c r="CC102" s="31"/>
      <c r="CD102" s="31"/>
      <c r="CE102" s="31"/>
      <c r="CF102" s="31"/>
      <c r="CG102" s="31"/>
      <c r="CH102" s="31"/>
      <c r="CI102" s="31"/>
      <c r="CJ102" s="31"/>
      <c r="CK102" s="31"/>
      <c r="CL102" s="31"/>
      <c r="CM102" s="31"/>
      <c r="CN102" s="31"/>
      <c r="CO102" s="31"/>
      <c r="CP102" s="31"/>
      <c r="CQ102" s="31"/>
      <c r="CR102" s="31"/>
      <c r="CS102" s="31"/>
      <c r="CT102" s="31"/>
      <c r="CU102" s="31"/>
      <c r="CV102" s="31"/>
      <c r="CW102" s="31"/>
      <c r="CX102" s="31"/>
      <c r="CY102" s="31"/>
      <c r="CZ102" s="31"/>
      <c r="DA102" s="31"/>
      <c r="DB102" s="31"/>
      <c r="DC102" s="31"/>
      <c r="DD102" s="31"/>
      <c r="DE102" s="31"/>
      <c r="DF102" s="31"/>
      <c r="DG102" s="31"/>
      <c r="DH102" s="31"/>
      <c r="DI102" s="31"/>
      <c r="DJ102" s="31"/>
      <c r="DK102" s="31"/>
      <c r="DL102" s="31"/>
      <c r="DM102" s="31"/>
      <c r="DN102" s="31"/>
      <c r="DO102" s="31"/>
      <c r="DP102" s="31"/>
      <c r="DQ102" s="31"/>
      <c r="DR102" s="31"/>
      <c r="DS102" s="31"/>
    </row>
    <row r="103" spans="4:123" ht="17.25"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  <c r="BT103" s="31"/>
      <c r="BU103" s="31"/>
      <c r="BV103" s="31"/>
      <c r="BW103" s="31"/>
      <c r="BX103" s="31"/>
      <c r="BY103" s="31"/>
      <c r="BZ103" s="31"/>
      <c r="CA103" s="31"/>
      <c r="CB103" s="31"/>
      <c r="CC103" s="31"/>
      <c r="CD103" s="31"/>
      <c r="CE103" s="31"/>
      <c r="CF103" s="31"/>
      <c r="CG103" s="31"/>
      <c r="CH103" s="31"/>
      <c r="CI103" s="31"/>
      <c r="CJ103" s="31"/>
      <c r="CK103" s="31"/>
      <c r="CL103" s="31"/>
      <c r="CM103" s="31"/>
      <c r="CN103" s="31"/>
      <c r="CO103" s="31"/>
      <c r="CP103" s="31"/>
      <c r="CQ103" s="31"/>
      <c r="CR103" s="31"/>
      <c r="CS103" s="31"/>
      <c r="CT103" s="31"/>
      <c r="CU103" s="31"/>
      <c r="CV103" s="31"/>
      <c r="CW103" s="31"/>
      <c r="CX103" s="31"/>
      <c r="CY103" s="31"/>
      <c r="CZ103" s="31"/>
      <c r="DA103" s="31"/>
      <c r="DB103" s="31"/>
      <c r="DC103" s="31"/>
      <c r="DD103" s="31"/>
      <c r="DE103" s="31"/>
      <c r="DF103" s="31"/>
      <c r="DG103" s="31"/>
      <c r="DH103" s="31"/>
      <c r="DI103" s="31"/>
      <c r="DJ103" s="31"/>
      <c r="DK103" s="31"/>
      <c r="DL103" s="31"/>
      <c r="DM103" s="31"/>
      <c r="DN103" s="31"/>
      <c r="DO103" s="31"/>
      <c r="DP103" s="31"/>
      <c r="DQ103" s="31"/>
      <c r="DR103" s="31"/>
      <c r="DS103" s="31"/>
    </row>
    <row r="104" spans="4:123" ht="17.25"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  <c r="BT104" s="31"/>
      <c r="BU104" s="31"/>
      <c r="BV104" s="31"/>
      <c r="BW104" s="31"/>
      <c r="BX104" s="31"/>
      <c r="BY104" s="31"/>
      <c r="BZ104" s="31"/>
      <c r="CA104" s="31"/>
      <c r="CB104" s="31"/>
      <c r="CC104" s="31"/>
      <c r="CD104" s="31"/>
      <c r="CE104" s="31"/>
      <c r="CF104" s="31"/>
      <c r="CG104" s="31"/>
      <c r="CH104" s="31"/>
      <c r="CI104" s="31"/>
      <c r="CJ104" s="31"/>
      <c r="CK104" s="31"/>
      <c r="CL104" s="31"/>
      <c r="CM104" s="31"/>
      <c r="CN104" s="31"/>
      <c r="CO104" s="31"/>
      <c r="CP104" s="31"/>
      <c r="CQ104" s="31"/>
      <c r="CR104" s="31"/>
      <c r="CS104" s="31"/>
      <c r="CT104" s="31"/>
      <c r="CU104" s="31"/>
      <c r="CV104" s="31"/>
      <c r="CW104" s="31"/>
      <c r="CX104" s="31"/>
      <c r="CY104" s="31"/>
      <c r="CZ104" s="31"/>
      <c r="DA104" s="31"/>
      <c r="DB104" s="31"/>
      <c r="DC104" s="31"/>
      <c r="DD104" s="31"/>
      <c r="DE104" s="31"/>
      <c r="DF104" s="31"/>
      <c r="DG104" s="31"/>
      <c r="DH104" s="31"/>
      <c r="DI104" s="31"/>
      <c r="DJ104" s="31"/>
      <c r="DK104" s="31"/>
      <c r="DL104" s="31"/>
      <c r="DM104" s="31"/>
      <c r="DN104" s="31"/>
      <c r="DO104" s="31"/>
      <c r="DP104" s="31"/>
      <c r="DQ104" s="31"/>
      <c r="DR104" s="31"/>
      <c r="DS104" s="31"/>
    </row>
    <row r="105" spans="4:123" ht="17.25"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  <c r="BT105" s="31"/>
      <c r="BU105" s="31"/>
      <c r="BV105" s="31"/>
      <c r="BW105" s="31"/>
      <c r="BX105" s="31"/>
      <c r="BY105" s="31"/>
      <c r="BZ105" s="31"/>
      <c r="CA105" s="31"/>
      <c r="CB105" s="31"/>
      <c r="CC105" s="31"/>
      <c r="CD105" s="31"/>
      <c r="CE105" s="31"/>
      <c r="CF105" s="31"/>
      <c r="CG105" s="31"/>
      <c r="CH105" s="31"/>
      <c r="CI105" s="31"/>
      <c r="CJ105" s="31"/>
      <c r="CK105" s="31"/>
      <c r="CL105" s="31"/>
      <c r="CM105" s="31"/>
      <c r="CN105" s="31"/>
      <c r="CO105" s="31"/>
      <c r="CP105" s="31"/>
      <c r="CQ105" s="31"/>
      <c r="CR105" s="31"/>
      <c r="CS105" s="31"/>
      <c r="CT105" s="31"/>
      <c r="CU105" s="31"/>
      <c r="CV105" s="31"/>
      <c r="CW105" s="31"/>
      <c r="CX105" s="31"/>
      <c r="CY105" s="31"/>
      <c r="CZ105" s="31"/>
      <c r="DA105" s="31"/>
      <c r="DB105" s="31"/>
      <c r="DC105" s="31"/>
      <c r="DD105" s="31"/>
      <c r="DE105" s="31"/>
      <c r="DF105" s="31"/>
      <c r="DG105" s="31"/>
      <c r="DH105" s="31"/>
      <c r="DI105" s="31"/>
      <c r="DJ105" s="31"/>
      <c r="DK105" s="31"/>
      <c r="DL105" s="31"/>
      <c r="DM105" s="31"/>
      <c r="DN105" s="31"/>
      <c r="DO105" s="31"/>
      <c r="DP105" s="31"/>
      <c r="DQ105" s="31"/>
      <c r="DR105" s="31"/>
      <c r="DS105" s="31"/>
    </row>
    <row r="106" spans="4:123" ht="17.25"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1"/>
      <c r="BT106" s="31"/>
      <c r="BU106" s="31"/>
      <c r="BV106" s="31"/>
      <c r="BW106" s="31"/>
      <c r="BX106" s="31"/>
      <c r="BY106" s="31"/>
      <c r="BZ106" s="31"/>
      <c r="CA106" s="31"/>
      <c r="CB106" s="31"/>
      <c r="CC106" s="31"/>
      <c r="CD106" s="31"/>
      <c r="CE106" s="31"/>
      <c r="CF106" s="31"/>
      <c r="CG106" s="31"/>
      <c r="CH106" s="31"/>
      <c r="CI106" s="31"/>
      <c r="CJ106" s="31"/>
      <c r="CK106" s="31"/>
      <c r="CL106" s="31"/>
      <c r="CM106" s="31"/>
      <c r="CN106" s="31"/>
      <c r="CO106" s="31"/>
      <c r="CP106" s="31"/>
      <c r="CQ106" s="31"/>
      <c r="CR106" s="31"/>
      <c r="CS106" s="31"/>
      <c r="CT106" s="31"/>
      <c r="CU106" s="31"/>
      <c r="CV106" s="31"/>
      <c r="CW106" s="31"/>
      <c r="CX106" s="31"/>
      <c r="CY106" s="31"/>
      <c r="CZ106" s="31"/>
      <c r="DA106" s="31"/>
      <c r="DB106" s="31"/>
      <c r="DC106" s="31"/>
      <c r="DD106" s="31"/>
      <c r="DE106" s="31"/>
      <c r="DF106" s="31"/>
      <c r="DG106" s="31"/>
      <c r="DH106" s="31"/>
      <c r="DI106" s="31"/>
      <c r="DJ106" s="31"/>
      <c r="DK106" s="31"/>
      <c r="DL106" s="31"/>
      <c r="DM106" s="31"/>
      <c r="DN106" s="31"/>
      <c r="DO106" s="31"/>
      <c r="DP106" s="31"/>
      <c r="DQ106" s="31"/>
      <c r="DR106" s="31"/>
      <c r="DS106" s="31"/>
    </row>
    <row r="107" spans="4:123" ht="17.25"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1"/>
      <c r="BT107" s="31"/>
      <c r="BU107" s="31"/>
      <c r="BV107" s="31"/>
      <c r="BW107" s="31"/>
      <c r="BX107" s="31"/>
      <c r="BY107" s="31"/>
      <c r="BZ107" s="31"/>
      <c r="CA107" s="31"/>
      <c r="CB107" s="31"/>
      <c r="CC107" s="31"/>
      <c r="CD107" s="31"/>
      <c r="CE107" s="31"/>
      <c r="CF107" s="31"/>
      <c r="CG107" s="31"/>
      <c r="CH107" s="31"/>
      <c r="CI107" s="31"/>
      <c r="CJ107" s="31"/>
      <c r="CK107" s="31"/>
      <c r="CL107" s="31"/>
      <c r="CM107" s="31"/>
      <c r="CN107" s="31"/>
      <c r="CO107" s="31"/>
      <c r="CP107" s="31"/>
      <c r="CQ107" s="31"/>
      <c r="CR107" s="31"/>
      <c r="CS107" s="31"/>
      <c r="CT107" s="31"/>
      <c r="CU107" s="31"/>
      <c r="CV107" s="31"/>
      <c r="CW107" s="31"/>
      <c r="CX107" s="31"/>
      <c r="CY107" s="31"/>
      <c r="CZ107" s="31"/>
      <c r="DA107" s="31"/>
      <c r="DB107" s="31"/>
      <c r="DC107" s="31"/>
      <c r="DD107" s="31"/>
      <c r="DE107" s="31"/>
      <c r="DF107" s="31"/>
      <c r="DG107" s="31"/>
      <c r="DH107" s="31"/>
      <c r="DI107" s="31"/>
      <c r="DJ107" s="31"/>
      <c r="DK107" s="31"/>
      <c r="DL107" s="31"/>
      <c r="DM107" s="31"/>
      <c r="DN107" s="31"/>
      <c r="DO107" s="31"/>
      <c r="DP107" s="31"/>
      <c r="DQ107" s="31"/>
      <c r="DR107" s="31"/>
      <c r="DS107" s="31"/>
    </row>
    <row r="108" spans="4:123" ht="17.25"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  <c r="BT108" s="31"/>
      <c r="BU108" s="31"/>
      <c r="BV108" s="31"/>
      <c r="BW108" s="31"/>
      <c r="BX108" s="31"/>
      <c r="BY108" s="31"/>
      <c r="BZ108" s="31"/>
      <c r="CA108" s="31"/>
      <c r="CB108" s="31"/>
      <c r="CC108" s="31"/>
      <c r="CD108" s="31"/>
      <c r="CE108" s="31"/>
      <c r="CF108" s="31"/>
      <c r="CG108" s="31"/>
      <c r="CH108" s="31"/>
      <c r="CI108" s="31"/>
      <c r="CJ108" s="31"/>
      <c r="CK108" s="31"/>
      <c r="CL108" s="31"/>
      <c r="CM108" s="31"/>
      <c r="CN108" s="31"/>
      <c r="CO108" s="31"/>
      <c r="CP108" s="31"/>
      <c r="CQ108" s="31"/>
      <c r="CR108" s="31"/>
      <c r="CS108" s="31"/>
      <c r="CT108" s="31"/>
      <c r="CU108" s="31"/>
      <c r="CV108" s="31"/>
      <c r="CW108" s="31"/>
      <c r="CX108" s="31"/>
      <c r="CY108" s="31"/>
      <c r="CZ108" s="31"/>
      <c r="DA108" s="31"/>
      <c r="DB108" s="31"/>
      <c r="DC108" s="31"/>
      <c r="DD108" s="31"/>
      <c r="DE108" s="31"/>
      <c r="DF108" s="31"/>
      <c r="DG108" s="31"/>
      <c r="DH108" s="31"/>
      <c r="DI108" s="31"/>
      <c r="DJ108" s="31"/>
      <c r="DK108" s="31"/>
      <c r="DL108" s="31"/>
      <c r="DM108" s="31"/>
      <c r="DN108" s="31"/>
      <c r="DO108" s="31"/>
      <c r="DP108" s="31"/>
      <c r="DQ108" s="31"/>
      <c r="DR108" s="31"/>
      <c r="DS108" s="31"/>
    </row>
    <row r="109" spans="4:123" ht="17.25"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  <c r="BT109" s="31"/>
      <c r="BU109" s="31"/>
      <c r="BV109" s="31"/>
      <c r="BW109" s="31"/>
      <c r="BX109" s="31"/>
      <c r="BY109" s="31"/>
      <c r="BZ109" s="31"/>
      <c r="CA109" s="31"/>
      <c r="CB109" s="31"/>
      <c r="CC109" s="31"/>
      <c r="CD109" s="31"/>
      <c r="CE109" s="31"/>
      <c r="CF109" s="31"/>
      <c r="CG109" s="31"/>
      <c r="CH109" s="31"/>
      <c r="CI109" s="31"/>
      <c r="CJ109" s="31"/>
      <c r="CK109" s="31"/>
      <c r="CL109" s="31"/>
      <c r="CM109" s="31"/>
      <c r="CN109" s="31"/>
      <c r="CO109" s="31"/>
      <c r="CP109" s="31"/>
      <c r="CQ109" s="31"/>
      <c r="CR109" s="31"/>
      <c r="CS109" s="31"/>
      <c r="CT109" s="31"/>
      <c r="CU109" s="31"/>
      <c r="CV109" s="31"/>
      <c r="CW109" s="31"/>
      <c r="CX109" s="31"/>
      <c r="CY109" s="31"/>
      <c r="CZ109" s="31"/>
      <c r="DA109" s="31"/>
      <c r="DB109" s="31"/>
      <c r="DC109" s="31"/>
      <c r="DD109" s="31"/>
      <c r="DE109" s="31"/>
      <c r="DF109" s="31"/>
      <c r="DG109" s="31"/>
      <c r="DH109" s="31"/>
      <c r="DI109" s="31"/>
      <c r="DJ109" s="31"/>
      <c r="DK109" s="31"/>
      <c r="DL109" s="31"/>
      <c r="DM109" s="31"/>
      <c r="DN109" s="31"/>
      <c r="DO109" s="31"/>
      <c r="DP109" s="31"/>
      <c r="DQ109" s="31"/>
      <c r="DR109" s="31"/>
      <c r="DS109" s="31"/>
    </row>
    <row r="110" spans="4:123" ht="17.25"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  <c r="BT110" s="31"/>
      <c r="BU110" s="31"/>
      <c r="BV110" s="31"/>
      <c r="BW110" s="31"/>
      <c r="BX110" s="31"/>
      <c r="BY110" s="31"/>
      <c r="BZ110" s="31"/>
      <c r="CA110" s="31"/>
      <c r="CB110" s="31"/>
      <c r="CC110" s="31"/>
      <c r="CD110" s="31"/>
      <c r="CE110" s="31"/>
      <c r="CF110" s="31"/>
      <c r="CG110" s="31"/>
      <c r="CH110" s="31"/>
      <c r="CI110" s="31"/>
      <c r="CJ110" s="31"/>
      <c r="CK110" s="31"/>
      <c r="CL110" s="31"/>
      <c r="CM110" s="31"/>
      <c r="CN110" s="31"/>
      <c r="CO110" s="31"/>
      <c r="CP110" s="31"/>
      <c r="CQ110" s="31"/>
      <c r="CR110" s="31"/>
      <c r="CS110" s="31"/>
      <c r="CT110" s="31"/>
      <c r="CU110" s="31"/>
      <c r="CV110" s="31"/>
      <c r="CW110" s="31"/>
      <c r="CX110" s="31"/>
      <c r="CY110" s="31"/>
      <c r="CZ110" s="31"/>
      <c r="DA110" s="31"/>
      <c r="DB110" s="31"/>
      <c r="DC110" s="31"/>
      <c r="DD110" s="31"/>
      <c r="DE110" s="31"/>
      <c r="DF110" s="31"/>
      <c r="DG110" s="31"/>
      <c r="DH110" s="31"/>
      <c r="DI110" s="31"/>
      <c r="DJ110" s="31"/>
      <c r="DK110" s="31"/>
      <c r="DL110" s="31"/>
      <c r="DM110" s="31"/>
      <c r="DN110" s="31"/>
      <c r="DO110" s="31"/>
      <c r="DP110" s="31"/>
      <c r="DQ110" s="31"/>
      <c r="DR110" s="31"/>
      <c r="DS110" s="31"/>
    </row>
    <row r="111" spans="4:123" ht="17.25"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  <c r="BT111" s="31"/>
      <c r="BU111" s="31"/>
      <c r="BV111" s="31"/>
      <c r="BW111" s="31"/>
      <c r="BX111" s="31"/>
      <c r="BY111" s="31"/>
      <c r="BZ111" s="31"/>
      <c r="CA111" s="31"/>
      <c r="CB111" s="31"/>
      <c r="CC111" s="31"/>
      <c r="CD111" s="31"/>
      <c r="CE111" s="31"/>
      <c r="CF111" s="31"/>
      <c r="CG111" s="31"/>
      <c r="CH111" s="31"/>
      <c r="CI111" s="31"/>
      <c r="CJ111" s="31"/>
      <c r="CK111" s="31"/>
      <c r="CL111" s="31"/>
      <c r="CM111" s="31"/>
      <c r="CN111" s="31"/>
      <c r="CO111" s="31"/>
      <c r="CP111" s="31"/>
      <c r="CQ111" s="31"/>
      <c r="CR111" s="31"/>
      <c r="CS111" s="31"/>
      <c r="CT111" s="31"/>
      <c r="CU111" s="31"/>
      <c r="CV111" s="31"/>
      <c r="CW111" s="31"/>
      <c r="CX111" s="31"/>
      <c r="CY111" s="31"/>
      <c r="CZ111" s="31"/>
      <c r="DA111" s="31"/>
      <c r="DB111" s="31"/>
      <c r="DC111" s="31"/>
      <c r="DD111" s="31"/>
      <c r="DE111" s="31"/>
      <c r="DF111" s="31"/>
      <c r="DG111" s="31"/>
      <c r="DH111" s="31"/>
      <c r="DI111" s="31"/>
      <c r="DJ111" s="31"/>
      <c r="DK111" s="31"/>
      <c r="DL111" s="31"/>
      <c r="DM111" s="31"/>
      <c r="DN111" s="31"/>
      <c r="DO111" s="31"/>
      <c r="DP111" s="31"/>
      <c r="DQ111" s="31"/>
      <c r="DR111" s="31"/>
      <c r="DS111" s="31"/>
    </row>
    <row r="112" spans="4:123" ht="17.25"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  <c r="BT112" s="31"/>
      <c r="BU112" s="31"/>
      <c r="BV112" s="31"/>
      <c r="BW112" s="31"/>
      <c r="BX112" s="31"/>
      <c r="BY112" s="31"/>
      <c r="BZ112" s="31"/>
      <c r="CA112" s="31"/>
      <c r="CB112" s="31"/>
      <c r="CC112" s="31"/>
      <c r="CD112" s="31"/>
      <c r="CE112" s="31"/>
      <c r="CF112" s="31"/>
      <c r="CG112" s="31"/>
      <c r="CH112" s="31"/>
      <c r="CI112" s="31"/>
      <c r="CJ112" s="31"/>
      <c r="CK112" s="31"/>
      <c r="CL112" s="31"/>
      <c r="CM112" s="31"/>
      <c r="CN112" s="31"/>
      <c r="CO112" s="31"/>
      <c r="CP112" s="31"/>
      <c r="CQ112" s="31"/>
      <c r="CR112" s="31"/>
      <c r="CS112" s="31"/>
      <c r="CT112" s="31"/>
      <c r="CU112" s="31"/>
      <c r="CV112" s="31"/>
      <c r="CW112" s="31"/>
      <c r="CX112" s="31"/>
      <c r="CY112" s="31"/>
      <c r="CZ112" s="31"/>
      <c r="DA112" s="31"/>
      <c r="DB112" s="31"/>
      <c r="DC112" s="31"/>
      <c r="DD112" s="31"/>
      <c r="DE112" s="31"/>
      <c r="DF112" s="31"/>
      <c r="DG112" s="31"/>
      <c r="DH112" s="31"/>
      <c r="DI112" s="31"/>
      <c r="DJ112" s="31"/>
      <c r="DK112" s="31"/>
      <c r="DL112" s="31"/>
      <c r="DM112" s="31"/>
      <c r="DN112" s="31"/>
      <c r="DO112" s="31"/>
      <c r="DP112" s="31"/>
      <c r="DQ112" s="31"/>
      <c r="DR112" s="31"/>
      <c r="DS112" s="31"/>
    </row>
    <row r="113" spans="4:123" ht="17.25"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  <c r="BT113" s="31"/>
      <c r="BU113" s="31"/>
      <c r="BV113" s="31"/>
      <c r="BW113" s="31"/>
      <c r="BX113" s="31"/>
      <c r="BY113" s="31"/>
      <c r="BZ113" s="31"/>
      <c r="CA113" s="31"/>
      <c r="CB113" s="31"/>
      <c r="CC113" s="31"/>
      <c r="CD113" s="31"/>
      <c r="CE113" s="31"/>
      <c r="CF113" s="31"/>
      <c r="CG113" s="31"/>
      <c r="CH113" s="31"/>
      <c r="CI113" s="31"/>
      <c r="CJ113" s="31"/>
      <c r="CK113" s="31"/>
      <c r="CL113" s="31"/>
      <c r="CM113" s="31"/>
      <c r="CN113" s="31"/>
      <c r="CO113" s="31"/>
      <c r="CP113" s="31"/>
      <c r="CQ113" s="31"/>
      <c r="CR113" s="31"/>
      <c r="CS113" s="31"/>
      <c r="CT113" s="31"/>
      <c r="CU113" s="31"/>
      <c r="CV113" s="31"/>
      <c r="CW113" s="31"/>
      <c r="CX113" s="31"/>
      <c r="CY113" s="31"/>
      <c r="CZ113" s="31"/>
      <c r="DA113" s="31"/>
      <c r="DB113" s="31"/>
      <c r="DC113" s="31"/>
      <c r="DD113" s="31"/>
      <c r="DE113" s="31"/>
      <c r="DF113" s="31"/>
      <c r="DG113" s="31"/>
      <c r="DH113" s="31"/>
      <c r="DI113" s="31"/>
      <c r="DJ113" s="31"/>
      <c r="DK113" s="31"/>
      <c r="DL113" s="31"/>
      <c r="DM113" s="31"/>
      <c r="DN113" s="31"/>
      <c r="DO113" s="31"/>
      <c r="DP113" s="31"/>
      <c r="DQ113" s="31"/>
      <c r="DR113" s="31"/>
      <c r="DS113" s="31"/>
    </row>
    <row r="114" spans="4:123" ht="17.25"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  <c r="BT114" s="31"/>
      <c r="BU114" s="31"/>
      <c r="BV114" s="31"/>
      <c r="BW114" s="31"/>
      <c r="BX114" s="31"/>
      <c r="BY114" s="31"/>
      <c r="BZ114" s="31"/>
      <c r="CA114" s="31"/>
      <c r="CB114" s="31"/>
      <c r="CC114" s="31"/>
      <c r="CD114" s="31"/>
      <c r="CE114" s="31"/>
      <c r="CF114" s="31"/>
      <c r="CG114" s="31"/>
      <c r="CH114" s="31"/>
      <c r="CI114" s="31"/>
      <c r="CJ114" s="31"/>
      <c r="CK114" s="31"/>
      <c r="CL114" s="31"/>
      <c r="CM114" s="31"/>
      <c r="CN114" s="31"/>
      <c r="CO114" s="31"/>
      <c r="CP114" s="31"/>
      <c r="CQ114" s="31"/>
      <c r="CR114" s="31"/>
      <c r="CS114" s="31"/>
      <c r="CT114" s="31"/>
      <c r="CU114" s="31"/>
      <c r="CV114" s="31"/>
      <c r="CW114" s="31"/>
      <c r="CX114" s="31"/>
      <c r="CY114" s="31"/>
      <c r="CZ114" s="31"/>
      <c r="DA114" s="31"/>
      <c r="DB114" s="31"/>
      <c r="DC114" s="31"/>
      <c r="DD114" s="31"/>
      <c r="DE114" s="31"/>
      <c r="DF114" s="31"/>
      <c r="DG114" s="31"/>
      <c r="DH114" s="31"/>
      <c r="DI114" s="31"/>
      <c r="DJ114" s="31"/>
      <c r="DK114" s="31"/>
      <c r="DL114" s="31"/>
      <c r="DM114" s="31"/>
      <c r="DN114" s="31"/>
      <c r="DO114" s="31"/>
      <c r="DP114" s="31"/>
      <c r="DQ114" s="31"/>
      <c r="DR114" s="31"/>
      <c r="DS114" s="31"/>
    </row>
    <row r="115" spans="4:123" ht="17.25"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  <c r="BT115" s="31"/>
      <c r="BU115" s="31"/>
      <c r="BV115" s="31"/>
      <c r="BW115" s="31"/>
      <c r="BX115" s="31"/>
      <c r="BY115" s="31"/>
      <c r="BZ115" s="31"/>
      <c r="CA115" s="31"/>
      <c r="CB115" s="31"/>
      <c r="CC115" s="31"/>
      <c r="CD115" s="31"/>
      <c r="CE115" s="31"/>
      <c r="CF115" s="31"/>
      <c r="CG115" s="31"/>
      <c r="CH115" s="31"/>
      <c r="CI115" s="31"/>
      <c r="CJ115" s="31"/>
      <c r="CK115" s="31"/>
      <c r="CL115" s="31"/>
      <c r="CM115" s="31"/>
      <c r="CN115" s="31"/>
      <c r="CO115" s="31"/>
      <c r="CP115" s="31"/>
      <c r="CQ115" s="31"/>
      <c r="CR115" s="31"/>
      <c r="CS115" s="31"/>
      <c r="CT115" s="31"/>
      <c r="CU115" s="31"/>
      <c r="CV115" s="31"/>
      <c r="CW115" s="31"/>
      <c r="CX115" s="31"/>
      <c r="CY115" s="31"/>
      <c r="CZ115" s="31"/>
      <c r="DA115" s="31"/>
      <c r="DB115" s="31"/>
      <c r="DC115" s="31"/>
      <c r="DD115" s="31"/>
      <c r="DE115" s="31"/>
      <c r="DF115" s="31"/>
      <c r="DG115" s="31"/>
      <c r="DH115" s="31"/>
      <c r="DI115" s="31"/>
      <c r="DJ115" s="31"/>
      <c r="DK115" s="31"/>
      <c r="DL115" s="31"/>
      <c r="DM115" s="31"/>
      <c r="DN115" s="31"/>
      <c r="DO115" s="31"/>
      <c r="DP115" s="31"/>
      <c r="DQ115" s="31"/>
      <c r="DR115" s="31"/>
      <c r="DS115" s="31"/>
    </row>
    <row r="116" spans="4:123" ht="17.25"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  <c r="BT116" s="31"/>
      <c r="BU116" s="31"/>
      <c r="BV116" s="31"/>
      <c r="BW116" s="31"/>
      <c r="BX116" s="31"/>
      <c r="BY116" s="31"/>
      <c r="BZ116" s="31"/>
      <c r="CA116" s="31"/>
      <c r="CB116" s="31"/>
      <c r="CC116" s="31"/>
      <c r="CD116" s="31"/>
      <c r="CE116" s="31"/>
      <c r="CF116" s="31"/>
      <c r="CG116" s="31"/>
      <c r="CH116" s="31"/>
      <c r="CI116" s="31"/>
      <c r="CJ116" s="31"/>
      <c r="CK116" s="31"/>
      <c r="CL116" s="31"/>
      <c r="CM116" s="31"/>
      <c r="CN116" s="31"/>
      <c r="CO116" s="31"/>
      <c r="CP116" s="31"/>
      <c r="CQ116" s="31"/>
      <c r="CR116" s="31"/>
      <c r="CS116" s="31"/>
      <c r="CT116" s="31"/>
      <c r="CU116" s="31"/>
      <c r="CV116" s="31"/>
      <c r="CW116" s="31"/>
      <c r="CX116" s="31"/>
      <c r="CY116" s="31"/>
      <c r="CZ116" s="31"/>
      <c r="DA116" s="31"/>
      <c r="DB116" s="31"/>
      <c r="DC116" s="31"/>
      <c r="DD116" s="31"/>
      <c r="DE116" s="31"/>
      <c r="DF116" s="31"/>
      <c r="DG116" s="31"/>
      <c r="DH116" s="31"/>
      <c r="DI116" s="31"/>
      <c r="DJ116" s="31"/>
      <c r="DK116" s="31"/>
      <c r="DL116" s="31"/>
      <c r="DM116" s="31"/>
      <c r="DN116" s="31"/>
      <c r="DO116" s="31"/>
      <c r="DP116" s="31"/>
      <c r="DQ116" s="31"/>
      <c r="DR116" s="31"/>
      <c r="DS116" s="31"/>
    </row>
    <row r="117" spans="4:123" ht="17.25"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  <c r="BT117" s="31"/>
      <c r="BU117" s="31"/>
      <c r="BV117" s="31"/>
      <c r="BW117" s="31"/>
      <c r="BX117" s="31"/>
      <c r="BY117" s="31"/>
      <c r="BZ117" s="31"/>
      <c r="CA117" s="31"/>
      <c r="CB117" s="31"/>
      <c r="CC117" s="31"/>
      <c r="CD117" s="31"/>
      <c r="CE117" s="31"/>
      <c r="CF117" s="31"/>
      <c r="CG117" s="31"/>
      <c r="CH117" s="31"/>
      <c r="CI117" s="31"/>
      <c r="CJ117" s="31"/>
      <c r="CK117" s="31"/>
      <c r="CL117" s="31"/>
      <c r="CM117" s="31"/>
      <c r="CN117" s="31"/>
      <c r="CO117" s="31"/>
      <c r="CP117" s="31"/>
      <c r="CQ117" s="31"/>
      <c r="CR117" s="31"/>
      <c r="CS117" s="31"/>
      <c r="CT117" s="31"/>
      <c r="CU117" s="31"/>
      <c r="CV117" s="31"/>
      <c r="CW117" s="31"/>
      <c r="CX117" s="31"/>
      <c r="CY117" s="31"/>
      <c r="CZ117" s="31"/>
      <c r="DA117" s="31"/>
      <c r="DB117" s="31"/>
      <c r="DC117" s="31"/>
      <c r="DD117" s="31"/>
      <c r="DE117" s="31"/>
      <c r="DF117" s="31"/>
      <c r="DG117" s="31"/>
      <c r="DH117" s="31"/>
      <c r="DI117" s="31"/>
      <c r="DJ117" s="31"/>
      <c r="DK117" s="31"/>
      <c r="DL117" s="31"/>
      <c r="DM117" s="31"/>
      <c r="DN117" s="31"/>
      <c r="DO117" s="31"/>
      <c r="DP117" s="31"/>
      <c r="DQ117" s="31"/>
      <c r="DR117" s="31"/>
      <c r="DS117" s="31"/>
    </row>
    <row r="118" spans="4:123" ht="17.25"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  <c r="BT118" s="31"/>
      <c r="BU118" s="31"/>
      <c r="BV118" s="31"/>
      <c r="BW118" s="31"/>
      <c r="BX118" s="31"/>
      <c r="BY118" s="31"/>
      <c r="BZ118" s="31"/>
      <c r="CA118" s="31"/>
      <c r="CB118" s="31"/>
      <c r="CC118" s="31"/>
      <c r="CD118" s="31"/>
      <c r="CE118" s="31"/>
      <c r="CF118" s="31"/>
      <c r="CG118" s="31"/>
      <c r="CH118" s="31"/>
      <c r="CI118" s="31"/>
      <c r="CJ118" s="31"/>
      <c r="CK118" s="31"/>
      <c r="CL118" s="31"/>
      <c r="CM118" s="31"/>
      <c r="CN118" s="31"/>
      <c r="CO118" s="31"/>
      <c r="CP118" s="31"/>
      <c r="CQ118" s="31"/>
      <c r="CR118" s="31"/>
      <c r="CS118" s="31"/>
      <c r="CT118" s="31"/>
      <c r="CU118" s="31"/>
      <c r="CV118" s="31"/>
      <c r="CW118" s="31"/>
      <c r="CX118" s="31"/>
      <c r="CY118" s="31"/>
      <c r="CZ118" s="31"/>
      <c r="DA118" s="31"/>
      <c r="DB118" s="31"/>
      <c r="DC118" s="31"/>
      <c r="DD118" s="31"/>
      <c r="DE118" s="31"/>
      <c r="DF118" s="31"/>
      <c r="DG118" s="31"/>
      <c r="DH118" s="31"/>
      <c r="DI118" s="31"/>
      <c r="DJ118" s="31"/>
      <c r="DK118" s="31"/>
      <c r="DL118" s="31"/>
      <c r="DM118" s="31"/>
      <c r="DN118" s="31"/>
      <c r="DO118" s="31"/>
      <c r="DP118" s="31"/>
      <c r="DQ118" s="31"/>
      <c r="DR118" s="31"/>
      <c r="DS118" s="31"/>
    </row>
    <row r="119" spans="4:123" ht="17.25"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  <c r="BT119" s="31"/>
      <c r="BU119" s="31"/>
      <c r="BV119" s="31"/>
      <c r="BW119" s="31"/>
      <c r="BX119" s="31"/>
      <c r="BY119" s="31"/>
      <c r="BZ119" s="31"/>
      <c r="CA119" s="31"/>
      <c r="CB119" s="31"/>
      <c r="CC119" s="31"/>
      <c r="CD119" s="31"/>
      <c r="CE119" s="31"/>
      <c r="CF119" s="31"/>
      <c r="CG119" s="31"/>
      <c r="CH119" s="31"/>
      <c r="CI119" s="31"/>
      <c r="CJ119" s="31"/>
      <c r="CK119" s="31"/>
      <c r="CL119" s="31"/>
      <c r="CM119" s="31"/>
      <c r="CN119" s="31"/>
      <c r="CO119" s="31"/>
      <c r="CP119" s="31"/>
      <c r="CQ119" s="31"/>
      <c r="CR119" s="31"/>
      <c r="CS119" s="31"/>
      <c r="CT119" s="31"/>
      <c r="CU119" s="31"/>
      <c r="CV119" s="31"/>
      <c r="CW119" s="31"/>
      <c r="CX119" s="31"/>
      <c r="CY119" s="31"/>
      <c r="CZ119" s="31"/>
      <c r="DA119" s="31"/>
      <c r="DB119" s="31"/>
      <c r="DC119" s="31"/>
      <c r="DD119" s="31"/>
      <c r="DE119" s="31"/>
      <c r="DF119" s="31"/>
      <c r="DG119" s="31"/>
      <c r="DH119" s="31"/>
      <c r="DI119" s="31"/>
      <c r="DJ119" s="31"/>
      <c r="DK119" s="31"/>
      <c r="DL119" s="31"/>
      <c r="DM119" s="31"/>
      <c r="DN119" s="31"/>
      <c r="DO119" s="31"/>
      <c r="DP119" s="31"/>
      <c r="DQ119" s="31"/>
      <c r="DR119" s="31"/>
      <c r="DS119" s="31"/>
    </row>
    <row r="120" spans="4:123" ht="17.25"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  <c r="BT120" s="31"/>
      <c r="BU120" s="31"/>
      <c r="BV120" s="31"/>
      <c r="BW120" s="31"/>
      <c r="BX120" s="31"/>
      <c r="BY120" s="31"/>
      <c r="BZ120" s="31"/>
      <c r="CA120" s="31"/>
      <c r="CB120" s="31"/>
      <c r="CC120" s="31"/>
      <c r="CD120" s="31"/>
      <c r="CE120" s="31"/>
      <c r="CF120" s="31"/>
      <c r="CG120" s="31"/>
      <c r="CH120" s="31"/>
      <c r="CI120" s="31"/>
      <c r="CJ120" s="31"/>
      <c r="CK120" s="31"/>
      <c r="CL120" s="31"/>
      <c r="CM120" s="31"/>
      <c r="CN120" s="31"/>
      <c r="CO120" s="31"/>
      <c r="CP120" s="31"/>
      <c r="CQ120" s="31"/>
      <c r="CR120" s="31"/>
      <c r="CS120" s="31"/>
      <c r="CT120" s="31"/>
      <c r="CU120" s="31"/>
      <c r="CV120" s="31"/>
      <c r="CW120" s="31"/>
      <c r="CX120" s="31"/>
      <c r="CY120" s="31"/>
      <c r="CZ120" s="31"/>
      <c r="DA120" s="31"/>
      <c r="DB120" s="31"/>
      <c r="DC120" s="31"/>
      <c r="DD120" s="31"/>
      <c r="DE120" s="31"/>
      <c r="DF120" s="31"/>
      <c r="DG120" s="31"/>
      <c r="DH120" s="31"/>
      <c r="DI120" s="31"/>
      <c r="DJ120" s="31"/>
      <c r="DK120" s="31"/>
      <c r="DL120" s="31"/>
      <c r="DM120" s="31"/>
      <c r="DN120" s="31"/>
      <c r="DO120" s="31"/>
      <c r="DP120" s="31"/>
      <c r="DQ120" s="31"/>
      <c r="DR120" s="31"/>
      <c r="DS120" s="31"/>
    </row>
    <row r="121" spans="4:123" ht="17.25"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31"/>
      <c r="BT121" s="31"/>
      <c r="BU121" s="31"/>
      <c r="BV121" s="31"/>
      <c r="BW121" s="31"/>
      <c r="BX121" s="31"/>
      <c r="BY121" s="31"/>
      <c r="BZ121" s="31"/>
      <c r="CA121" s="31"/>
      <c r="CB121" s="31"/>
      <c r="CC121" s="31"/>
      <c r="CD121" s="31"/>
      <c r="CE121" s="31"/>
      <c r="CF121" s="31"/>
      <c r="CG121" s="31"/>
      <c r="CH121" s="31"/>
      <c r="CI121" s="31"/>
      <c r="CJ121" s="31"/>
      <c r="CK121" s="31"/>
      <c r="CL121" s="31"/>
      <c r="CM121" s="31"/>
      <c r="CN121" s="31"/>
      <c r="CO121" s="31"/>
      <c r="CP121" s="31"/>
      <c r="CQ121" s="31"/>
      <c r="CR121" s="31"/>
      <c r="CS121" s="31"/>
      <c r="CT121" s="31"/>
      <c r="CU121" s="31"/>
      <c r="CV121" s="31"/>
      <c r="CW121" s="31"/>
      <c r="CX121" s="31"/>
      <c r="CY121" s="31"/>
      <c r="CZ121" s="31"/>
      <c r="DA121" s="31"/>
      <c r="DB121" s="31"/>
      <c r="DC121" s="31"/>
      <c r="DD121" s="31"/>
      <c r="DE121" s="31"/>
      <c r="DF121" s="31"/>
      <c r="DG121" s="31"/>
      <c r="DH121" s="31"/>
      <c r="DI121" s="31"/>
      <c r="DJ121" s="31"/>
      <c r="DK121" s="31"/>
      <c r="DL121" s="31"/>
      <c r="DM121" s="31"/>
      <c r="DN121" s="31"/>
      <c r="DO121" s="31"/>
      <c r="DP121" s="31"/>
      <c r="DQ121" s="31"/>
      <c r="DR121" s="31"/>
      <c r="DS121" s="31"/>
    </row>
    <row r="122" spans="4:123" ht="17.25"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  <c r="BS122" s="31"/>
      <c r="BT122" s="31"/>
      <c r="BU122" s="31"/>
      <c r="BV122" s="31"/>
      <c r="BW122" s="31"/>
      <c r="BX122" s="31"/>
      <c r="BY122" s="31"/>
      <c r="BZ122" s="31"/>
      <c r="CA122" s="31"/>
      <c r="CB122" s="31"/>
      <c r="CC122" s="31"/>
      <c r="CD122" s="31"/>
      <c r="CE122" s="31"/>
      <c r="CF122" s="31"/>
      <c r="CG122" s="31"/>
      <c r="CH122" s="31"/>
      <c r="CI122" s="31"/>
      <c r="CJ122" s="31"/>
      <c r="CK122" s="31"/>
      <c r="CL122" s="31"/>
      <c r="CM122" s="31"/>
      <c r="CN122" s="31"/>
      <c r="CO122" s="31"/>
      <c r="CP122" s="31"/>
      <c r="CQ122" s="31"/>
      <c r="CR122" s="31"/>
      <c r="CS122" s="31"/>
      <c r="CT122" s="31"/>
      <c r="CU122" s="31"/>
      <c r="CV122" s="31"/>
      <c r="CW122" s="31"/>
      <c r="CX122" s="31"/>
      <c r="CY122" s="31"/>
      <c r="CZ122" s="31"/>
      <c r="DA122" s="31"/>
      <c r="DB122" s="31"/>
      <c r="DC122" s="31"/>
      <c r="DD122" s="31"/>
      <c r="DE122" s="31"/>
      <c r="DF122" s="31"/>
      <c r="DG122" s="31"/>
      <c r="DH122" s="31"/>
      <c r="DI122" s="31"/>
      <c r="DJ122" s="31"/>
      <c r="DK122" s="31"/>
      <c r="DL122" s="31"/>
      <c r="DM122" s="31"/>
      <c r="DN122" s="31"/>
      <c r="DO122" s="31"/>
      <c r="DP122" s="31"/>
      <c r="DQ122" s="31"/>
      <c r="DR122" s="31"/>
      <c r="DS122" s="31"/>
    </row>
    <row r="123" spans="4:123" ht="17.25"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1"/>
      <c r="BJ123" s="31"/>
      <c r="BK123" s="31"/>
      <c r="BL123" s="31"/>
      <c r="BM123" s="31"/>
      <c r="BN123" s="31"/>
      <c r="BO123" s="31"/>
      <c r="BP123" s="31"/>
      <c r="BQ123" s="31"/>
      <c r="BR123" s="31"/>
      <c r="BS123" s="31"/>
      <c r="BT123" s="31"/>
      <c r="BU123" s="31"/>
      <c r="BV123" s="31"/>
      <c r="BW123" s="31"/>
      <c r="BX123" s="31"/>
      <c r="BY123" s="31"/>
      <c r="BZ123" s="31"/>
      <c r="CA123" s="31"/>
      <c r="CB123" s="31"/>
      <c r="CC123" s="31"/>
      <c r="CD123" s="31"/>
      <c r="CE123" s="31"/>
      <c r="CF123" s="31"/>
      <c r="CG123" s="31"/>
      <c r="CH123" s="31"/>
      <c r="CI123" s="31"/>
      <c r="CJ123" s="31"/>
      <c r="CK123" s="31"/>
      <c r="CL123" s="31"/>
      <c r="CM123" s="31"/>
      <c r="CN123" s="31"/>
      <c r="CO123" s="31"/>
      <c r="CP123" s="31"/>
      <c r="CQ123" s="31"/>
      <c r="CR123" s="31"/>
      <c r="CS123" s="31"/>
      <c r="CT123" s="31"/>
      <c r="CU123" s="31"/>
      <c r="CV123" s="31"/>
      <c r="CW123" s="31"/>
      <c r="CX123" s="31"/>
      <c r="CY123" s="31"/>
      <c r="CZ123" s="31"/>
      <c r="DA123" s="31"/>
      <c r="DB123" s="31"/>
      <c r="DC123" s="31"/>
      <c r="DD123" s="31"/>
      <c r="DE123" s="31"/>
      <c r="DF123" s="31"/>
      <c r="DG123" s="31"/>
      <c r="DH123" s="31"/>
      <c r="DI123" s="31"/>
      <c r="DJ123" s="31"/>
      <c r="DK123" s="31"/>
      <c r="DL123" s="31"/>
      <c r="DM123" s="31"/>
      <c r="DN123" s="31"/>
      <c r="DO123" s="31"/>
      <c r="DP123" s="31"/>
      <c r="DQ123" s="31"/>
      <c r="DR123" s="31"/>
      <c r="DS123" s="31"/>
    </row>
    <row r="124" spans="4:123" ht="17.25"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31"/>
      <c r="BT124" s="31"/>
      <c r="BU124" s="31"/>
      <c r="BV124" s="31"/>
      <c r="BW124" s="31"/>
      <c r="BX124" s="31"/>
      <c r="BY124" s="31"/>
      <c r="BZ124" s="31"/>
      <c r="CA124" s="31"/>
      <c r="CB124" s="31"/>
      <c r="CC124" s="31"/>
      <c r="CD124" s="31"/>
      <c r="CE124" s="31"/>
      <c r="CF124" s="31"/>
      <c r="CG124" s="31"/>
      <c r="CH124" s="31"/>
      <c r="CI124" s="31"/>
      <c r="CJ124" s="31"/>
      <c r="CK124" s="31"/>
      <c r="CL124" s="31"/>
      <c r="CM124" s="31"/>
      <c r="CN124" s="31"/>
      <c r="CO124" s="31"/>
      <c r="CP124" s="31"/>
      <c r="CQ124" s="31"/>
      <c r="CR124" s="31"/>
      <c r="CS124" s="31"/>
      <c r="CT124" s="31"/>
      <c r="CU124" s="31"/>
      <c r="CV124" s="31"/>
      <c r="CW124" s="31"/>
      <c r="CX124" s="31"/>
      <c r="CY124" s="31"/>
      <c r="CZ124" s="31"/>
      <c r="DA124" s="31"/>
      <c r="DB124" s="31"/>
      <c r="DC124" s="31"/>
      <c r="DD124" s="31"/>
      <c r="DE124" s="31"/>
      <c r="DF124" s="31"/>
      <c r="DG124" s="31"/>
      <c r="DH124" s="31"/>
      <c r="DI124" s="31"/>
      <c r="DJ124" s="31"/>
      <c r="DK124" s="31"/>
      <c r="DL124" s="31"/>
      <c r="DM124" s="31"/>
      <c r="DN124" s="31"/>
      <c r="DO124" s="31"/>
      <c r="DP124" s="31"/>
      <c r="DQ124" s="31"/>
      <c r="DR124" s="31"/>
      <c r="DS124" s="31"/>
    </row>
    <row r="125" spans="4:123" ht="17.25"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31"/>
      <c r="BT125" s="31"/>
      <c r="BU125" s="31"/>
      <c r="BV125" s="31"/>
      <c r="BW125" s="31"/>
      <c r="BX125" s="31"/>
      <c r="BY125" s="31"/>
      <c r="BZ125" s="31"/>
      <c r="CA125" s="31"/>
      <c r="CB125" s="31"/>
      <c r="CC125" s="31"/>
      <c r="CD125" s="31"/>
      <c r="CE125" s="31"/>
      <c r="CF125" s="31"/>
      <c r="CG125" s="31"/>
      <c r="CH125" s="31"/>
      <c r="CI125" s="31"/>
      <c r="CJ125" s="31"/>
      <c r="CK125" s="31"/>
      <c r="CL125" s="31"/>
      <c r="CM125" s="31"/>
      <c r="CN125" s="31"/>
      <c r="CO125" s="31"/>
      <c r="CP125" s="31"/>
      <c r="CQ125" s="31"/>
      <c r="CR125" s="31"/>
      <c r="CS125" s="31"/>
      <c r="CT125" s="31"/>
      <c r="CU125" s="31"/>
      <c r="CV125" s="31"/>
      <c r="CW125" s="31"/>
      <c r="CX125" s="31"/>
      <c r="CY125" s="31"/>
      <c r="CZ125" s="31"/>
      <c r="DA125" s="31"/>
      <c r="DB125" s="31"/>
      <c r="DC125" s="31"/>
      <c r="DD125" s="31"/>
      <c r="DE125" s="31"/>
      <c r="DF125" s="31"/>
      <c r="DG125" s="31"/>
      <c r="DH125" s="31"/>
      <c r="DI125" s="31"/>
      <c r="DJ125" s="31"/>
      <c r="DK125" s="31"/>
      <c r="DL125" s="31"/>
      <c r="DM125" s="31"/>
      <c r="DN125" s="31"/>
      <c r="DO125" s="31"/>
      <c r="DP125" s="31"/>
      <c r="DQ125" s="31"/>
      <c r="DR125" s="31"/>
      <c r="DS125" s="31"/>
    </row>
    <row r="126" spans="4:123" ht="17.25"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  <c r="BL126" s="31"/>
      <c r="BM126" s="31"/>
      <c r="BN126" s="31"/>
      <c r="BO126" s="31"/>
      <c r="BP126" s="31"/>
      <c r="BQ126" s="31"/>
      <c r="BR126" s="31"/>
      <c r="BS126" s="31"/>
      <c r="BT126" s="31"/>
      <c r="BU126" s="31"/>
      <c r="BV126" s="31"/>
      <c r="BW126" s="31"/>
      <c r="BX126" s="31"/>
      <c r="BY126" s="31"/>
      <c r="BZ126" s="31"/>
      <c r="CA126" s="31"/>
      <c r="CB126" s="31"/>
      <c r="CC126" s="31"/>
      <c r="CD126" s="31"/>
      <c r="CE126" s="31"/>
      <c r="CF126" s="31"/>
      <c r="CG126" s="31"/>
      <c r="CH126" s="31"/>
      <c r="CI126" s="31"/>
      <c r="CJ126" s="31"/>
      <c r="CK126" s="31"/>
      <c r="CL126" s="31"/>
      <c r="CM126" s="31"/>
      <c r="CN126" s="31"/>
      <c r="CO126" s="31"/>
      <c r="CP126" s="31"/>
      <c r="CQ126" s="31"/>
      <c r="CR126" s="31"/>
      <c r="CS126" s="31"/>
      <c r="CT126" s="31"/>
      <c r="CU126" s="31"/>
      <c r="CV126" s="31"/>
      <c r="CW126" s="31"/>
      <c r="CX126" s="31"/>
      <c r="CY126" s="31"/>
      <c r="CZ126" s="31"/>
      <c r="DA126" s="31"/>
      <c r="DB126" s="31"/>
      <c r="DC126" s="31"/>
      <c r="DD126" s="31"/>
      <c r="DE126" s="31"/>
      <c r="DF126" s="31"/>
      <c r="DG126" s="31"/>
      <c r="DH126" s="31"/>
      <c r="DI126" s="31"/>
      <c r="DJ126" s="31"/>
      <c r="DK126" s="31"/>
      <c r="DL126" s="31"/>
      <c r="DM126" s="31"/>
      <c r="DN126" s="31"/>
      <c r="DO126" s="31"/>
      <c r="DP126" s="31"/>
      <c r="DQ126" s="31"/>
      <c r="DR126" s="31"/>
      <c r="DS126" s="31"/>
    </row>
    <row r="127" spans="4:123" ht="17.25"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S127" s="31"/>
      <c r="BT127" s="31"/>
      <c r="BU127" s="31"/>
      <c r="BV127" s="31"/>
      <c r="BW127" s="31"/>
      <c r="BX127" s="31"/>
      <c r="BY127" s="31"/>
      <c r="BZ127" s="31"/>
      <c r="CA127" s="31"/>
      <c r="CB127" s="31"/>
      <c r="CC127" s="31"/>
      <c r="CD127" s="31"/>
      <c r="CE127" s="31"/>
      <c r="CF127" s="31"/>
      <c r="CG127" s="31"/>
      <c r="CH127" s="31"/>
      <c r="CI127" s="31"/>
      <c r="CJ127" s="31"/>
      <c r="CK127" s="31"/>
      <c r="CL127" s="31"/>
      <c r="CM127" s="31"/>
      <c r="CN127" s="31"/>
      <c r="CO127" s="31"/>
      <c r="CP127" s="31"/>
      <c r="CQ127" s="31"/>
      <c r="CR127" s="31"/>
      <c r="CS127" s="31"/>
      <c r="CT127" s="31"/>
      <c r="CU127" s="31"/>
      <c r="CV127" s="31"/>
      <c r="CW127" s="31"/>
      <c r="CX127" s="31"/>
      <c r="CY127" s="31"/>
      <c r="CZ127" s="31"/>
      <c r="DA127" s="31"/>
      <c r="DB127" s="31"/>
      <c r="DC127" s="31"/>
      <c r="DD127" s="31"/>
      <c r="DE127" s="31"/>
      <c r="DF127" s="31"/>
      <c r="DG127" s="31"/>
      <c r="DH127" s="31"/>
      <c r="DI127" s="31"/>
      <c r="DJ127" s="31"/>
      <c r="DK127" s="31"/>
      <c r="DL127" s="31"/>
      <c r="DM127" s="31"/>
      <c r="DN127" s="31"/>
      <c r="DO127" s="31"/>
      <c r="DP127" s="31"/>
      <c r="DQ127" s="31"/>
      <c r="DR127" s="31"/>
      <c r="DS127" s="31"/>
    </row>
    <row r="128" spans="4:123" ht="17.25"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  <c r="BT128" s="31"/>
      <c r="BU128" s="31"/>
      <c r="BV128" s="31"/>
      <c r="BW128" s="31"/>
      <c r="BX128" s="31"/>
      <c r="BY128" s="31"/>
      <c r="BZ128" s="31"/>
      <c r="CA128" s="31"/>
      <c r="CB128" s="31"/>
      <c r="CC128" s="31"/>
      <c r="CD128" s="31"/>
      <c r="CE128" s="31"/>
      <c r="CF128" s="31"/>
      <c r="CG128" s="31"/>
      <c r="CH128" s="31"/>
      <c r="CI128" s="31"/>
      <c r="CJ128" s="31"/>
      <c r="CK128" s="31"/>
      <c r="CL128" s="31"/>
      <c r="CM128" s="31"/>
      <c r="CN128" s="31"/>
      <c r="CO128" s="31"/>
      <c r="CP128" s="31"/>
      <c r="CQ128" s="31"/>
      <c r="CR128" s="31"/>
      <c r="CS128" s="31"/>
      <c r="CT128" s="31"/>
      <c r="CU128" s="31"/>
      <c r="CV128" s="31"/>
      <c r="CW128" s="31"/>
      <c r="CX128" s="31"/>
      <c r="CY128" s="31"/>
      <c r="CZ128" s="31"/>
      <c r="DA128" s="31"/>
      <c r="DB128" s="31"/>
      <c r="DC128" s="31"/>
      <c r="DD128" s="31"/>
      <c r="DE128" s="31"/>
      <c r="DF128" s="31"/>
      <c r="DG128" s="31"/>
      <c r="DH128" s="31"/>
      <c r="DI128" s="31"/>
      <c r="DJ128" s="31"/>
      <c r="DK128" s="31"/>
      <c r="DL128" s="31"/>
      <c r="DM128" s="31"/>
      <c r="DN128" s="31"/>
      <c r="DO128" s="31"/>
      <c r="DP128" s="31"/>
      <c r="DQ128" s="31"/>
      <c r="DR128" s="31"/>
      <c r="DS128" s="31"/>
    </row>
    <row r="129" spans="4:123" ht="17.25"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31"/>
      <c r="BT129" s="31"/>
      <c r="BU129" s="31"/>
      <c r="BV129" s="31"/>
      <c r="BW129" s="31"/>
      <c r="BX129" s="31"/>
      <c r="BY129" s="31"/>
      <c r="BZ129" s="31"/>
      <c r="CA129" s="31"/>
      <c r="CB129" s="31"/>
      <c r="CC129" s="31"/>
      <c r="CD129" s="31"/>
      <c r="CE129" s="31"/>
      <c r="CF129" s="31"/>
      <c r="CG129" s="31"/>
      <c r="CH129" s="31"/>
      <c r="CI129" s="31"/>
      <c r="CJ129" s="31"/>
      <c r="CK129" s="31"/>
      <c r="CL129" s="31"/>
      <c r="CM129" s="31"/>
      <c r="CN129" s="31"/>
      <c r="CO129" s="31"/>
      <c r="CP129" s="31"/>
      <c r="CQ129" s="31"/>
      <c r="CR129" s="31"/>
      <c r="CS129" s="31"/>
      <c r="CT129" s="31"/>
      <c r="CU129" s="31"/>
      <c r="CV129" s="31"/>
      <c r="CW129" s="31"/>
      <c r="CX129" s="31"/>
      <c r="CY129" s="31"/>
      <c r="CZ129" s="31"/>
      <c r="DA129" s="31"/>
      <c r="DB129" s="31"/>
      <c r="DC129" s="31"/>
      <c r="DD129" s="31"/>
      <c r="DE129" s="31"/>
      <c r="DF129" s="31"/>
      <c r="DG129" s="31"/>
      <c r="DH129" s="31"/>
      <c r="DI129" s="31"/>
      <c r="DJ129" s="31"/>
      <c r="DK129" s="31"/>
      <c r="DL129" s="31"/>
      <c r="DM129" s="31"/>
      <c r="DN129" s="31"/>
      <c r="DO129" s="31"/>
      <c r="DP129" s="31"/>
      <c r="DQ129" s="31"/>
      <c r="DR129" s="31"/>
      <c r="DS129" s="31"/>
    </row>
    <row r="130" spans="4:123" ht="17.25"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  <c r="BL130" s="31"/>
      <c r="BM130" s="31"/>
      <c r="BN130" s="31"/>
      <c r="BO130" s="31"/>
      <c r="BP130" s="31"/>
      <c r="BQ130" s="31"/>
      <c r="BR130" s="31"/>
      <c r="BS130" s="31"/>
      <c r="BT130" s="31"/>
      <c r="BU130" s="31"/>
      <c r="BV130" s="31"/>
      <c r="BW130" s="31"/>
      <c r="BX130" s="31"/>
      <c r="BY130" s="31"/>
      <c r="BZ130" s="31"/>
      <c r="CA130" s="31"/>
      <c r="CB130" s="31"/>
      <c r="CC130" s="31"/>
      <c r="CD130" s="31"/>
      <c r="CE130" s="31"/>
      <c r="CF130" s="31"/>
      <c r="CG130" s="31"/>
      <c r="CH130" s="31"/>
      <c r="CI130" s="31"/>
      <c r="CJ130" s="31"/>
      <c r="CK130" s="31"/>
      <c r="CL130" s="31"/>
      <c r="CM130" s="31"/>
      <c r="CN130" s="31"/>
      <c r="CO130" s="31"/>
      <c r="CP130" s="31"/>
      <c r="CQ130" s="31"/>
      <c r="CR130" s="31"/>
      <c r="CS130" s="31"/>
      <c r="CT130" s="31"/>
      <c r="CU130" s="31"/>
      <c r="CV130" s="31"/>
      <c r="CW130" s="31"/>
      <c r="CX130" s="31"/>
      <c r="CY130" s="31"/>
      <c r="CZ130" s="31"/>
      <c r="DA130" s="31"/>
      <c r="DB130" s="31"/>
      <c r="DC130" s="31"/>
      <c r="DD130" s="31"/>
      <c r="DE130" s="31"/>
      <c r="DF130" s="31"/>
      <c r="DG130" s="31"/>
      <c r="DH130" s="31"/>
      <c r="DI130" s="31"/>
      <c r="DJ130" s="31"/>
      <c r="DK130" s="31"/>
      <c r="DL130" s="31"/>
      <c r="DM130" s="31"/>
      <c r="DN130" s="31"/>
      <c r="DO130" s="31"/>
      <c r="DP130" s="31"/>
      <c r="DQ130" s="31"/>
      <c r="DR130" s="31"/>
      <c r="DS130" s="31"/>
    </row>
    <row r="131" spans="4:123" ht="17.25"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31"/>
      <c r="BT131" s="31"/>
      <c r="BU131" s="31"/>
      <c r="BV131" s="31"/>
      <c r="BW131" s="31"/>
      <c r="BX131" s="31"/>
      <c r="BY131" s="31"/>
      <c r="BZ131" s="31"/>
      <c r="CA131" s="31"/>
      <c r="CB131" s="31"/>
      <c r="CC131" s="31"/>
      <c r="CD131" s="31"/>
      <c r="CE131" s="31"/>
      <c r="CF131" s="31"/>
      <c r="CG131" s="31"/>
      <c r="CH131" s="31"/>
      <c r="CI131" s="31"/>
      <c r="CJ131" s="31"/>
      <c r="CK131" s="31"/>
      <c r="CL131" s="31"/>
      <c r="CM131" s="31"/>
      <c r="CN131" s="31"/>
      <c r="CO131" s="31"/>
      <c r="CP131" s="31"/>
      <c r="CQ131" s="31"/>
      <c r="CR131" s="31"/>
      <c r="CS131" s="31"/>
      <c r="CT131" s="31"/>
      <c r="CU131" s="31"/>
      <c r="CV131" s="31"/>
      <c r="CW131" s="31"/>
      <c r="CX131" s="31"/>
      <c r="CY131" s="31"/>
      <c r="CZ131" s="31"/>
      <c r="DA131" s="31"/>
      <c r="DB131" s="31"/>
      <c r="DC131" s="31"/>
      <c r="DD131" s="31"/>
      <c r="DE131" s="31"/>
      <c r="DF131" s="31"/>
      <c r="DG131" s="31"/>
      <c r="DH131" s="31"/>
      <c r="DI131" s="31"/>
      <c r="DJ131" s="31"/>
      <c r="DK131" s="31"/>
      <c r="DL131" s="31"/>
      <c r="DM131" s="31"/>
      <c r="DN131" s="31"/>
      <c r="DO131" s="31"/>
      <c r="DP131" s="31"/>
      <c r="DQ131" s="31"/>
      <c r="DR131" s="31"/>
      <c r="DS131" s="31"/>
    </row>
    <row r="132" spans="4:123" ht="17.25"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  <c r="BT132" s="31"/>
      <c r="BU132" s="31"/>
      <c r="BV132" s="31"/>
      <c r="BW132" s="31"/>
      <c r="BX132" s="31"/>
      <c r="BY132" s="31"/>
      <c r="BZ132" s="31"/>
      <c r="CA132" s="31"/>
      <c r="CB132" s="31"/>
      <c r="CC132" s="31"/>
      <c r="CD132" s="31"/>
      <c r="CE132" s="31"/>
      <c r="CF132" s="31"/>
      <c r="CG132" s="31"/>
      <c r="CH132" s="31"/>
      <c r="CI132" s="31"/>
      <c r="CJ132" s="31"/>
      <c r="CK132" s="31"/>
      <c r="CL132" s="31"/>
      <c r="CM132" s="31"/>
      <c r="CN132" s="31"/>
      <c r="CO132" s="31"/>
      <c r="CP132" s="31"/>
      <c r="CQ132" s="31"/>
      <c r="CR132" s="31"/>
      <c r="CS132" s="31"/>
      <c r="CT132" s="31"/>
      <c r="CU132" s="31"/>
      <c r="CV132" s="31"/>
      <c r="CW132" s="31"/>
      <c r="CX132" s="31"/>
      <c r="CY132" s="31"/>
      <c r="CZ132" s="31"/>
      <c r="DA132" s="31"/>
      <c r="DB132" s="31"/>
      <c r="DC132" s="31"/>
      <c r="DD132" s="31"/>
      <c r="DE132" s="31"/>
      <c r="DF132" s="31"/>
      <c r="DG132" s="31"/>
      <c r="DH132" s="31"/>
      <c r="DI132" s="31"/>
      <c r="DJ132" s="31"/>
      <c r="DK132" s="31"/>
      <c r="DL132" s="31"/>
      <c r="DM132" s="31"/>
      <c r="DN132" s="31"/>
      <c r="DO132" s="31"/>
      <c r="DP132" s="31"/>
      <c r="DQ132" s="31"/>
      <c r="DR132" s="31"/>
      <c r="DS132" s="31"/>
    </row>
    <row r="133" spans="4:123" ht="17.25"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  <c r="BL133" s="31"/>
      <c r="BM133" s="31"/>
      <c r="BN133" s="31"/>
      <c r="BO133" s="31"/>
      <c r="BP133" s="31"/>
      <c r="BQ133" s="31"/>
      <c r="BR133" s="31"/>
      <c r="BS133" s="31"/>
      <c r="BT133" s="31"/>
      <c r="BU133" s="31"/>
      <c r="BV133" s="31"/>
      <c r="BW133" s="31"/>
      <c r="BX133" s="31"/>
      <c r="BY133" s="31"/>
      <c r="BZ133" s="31"/>
      <c r="CA133" s="31"/>
      <c r="CB133" s="31"/>
      <c r="CC133" s="31"/>
      <c r="CD133" s="31"/>
      <c r="CE133" s="31"/>
      <c r="CF133" s="31"/>
      <c r="CG133" s="31"/>
      <c r="CH133" s="31"/>
      <c r="CI133" s="31"/>
      <c r="CJ133" s="31"/>
      <c r="CK133" s="31"/>
      <c r="CL133" s="31"/>
      <c r="CM133" s="31"/>
      <c r="CN133" s="31"/>
      <c r="CO133" s="31"/>
      <c r="CP133" s="31"/>
      <c r="CQ133" s="31"/>
      <c r="CR133" s="31"/>
      <c r="CS133" s="31"/>
      <c r="CT133" s="31"/>
      <c r="CU133" s="31"/>
      <c r="CV133" s="31"/>
      <c r="CW133" s="31"/>
      <c r="CX133" s="31"/>
      <c r="CY133" s="31"/>
      <c r="CZ133" s="31"/>
      <c r="DA133" s="31"/>
      <c r="DB133" s="31"/>
      <c r="DC133" s="31"/>
      <c r="DD133" s="31"/>
      <c r="DE133" s="31"/>
      <c r="DF133" s="31"/>
      <c r="DG133" s="31"/>
      <c r="DH133" s="31"/>
      <c r="DI133" s="31"/>
      <c r="DJ133" s="31"/>
      <c r="DK133" s="31"/>
      <c r="DL133" s="31"/>
      <c r="DM133" s="31"/>
      <c r="DN133" s="31"/>
      <c r="DO133" s="31"/>
      <c r="DP133" s="31"/>
      <c r="DQ133" s="31"/>
      <c r="DR133" s="31"/>
      <c r="DS133" s="31"/>
    </row>
    <row r="134" spans="4:123" ht="17.25"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  <c r="BT134" s="31"/>
      <c r="BU134" s="31"/>
      <c r="BV134" s="31"/>
      <c r="BW134" s="31"/>
      <c r="BX134" s="31"/>
      <c r="BY134" s="31"/>
      <c r="BZ134" s="31"/>
      <c r="CA134" s="31"/>
      <c r="CB134" s="31"/>
      <c r="CC134" s="31"/>
      <c r="CD134" s="31"/>
      <c r="CE134" s="31"/>
      <c r="CF134" s="31"/>
      <c r="CG134" s="31"/>
      <c r="CH134" s="31"/>
      <c r="CI134" s="31"/>
      <c r="CJ134" s="31"/>
      <c r="CK134" s="31"/>
      <c r="CL134" s="31"/>
      <c r="CM134" s="31"/>
      <c r="CN134" s="31"/>
      <c r="CO134" s="31"/>
      <c r="CP134" s="31"/>
      <c r="CQ134" s="31"/>
      <c r="CR134" s="31"/>
      <c r="CS134" s="31"/>
      <c r="CT134" s="31"/>
      <c r="CU134" s="31"/>
      <c r="CV134" s="31"/>
      <c r="CW134" s="31"/>
      <c r="CX134" s="31"/>
      <c r="CY134" s="31"/>
      <c r="CZ134" s="31"/>
      <c r="DA134" s="31"/>
      <c r="DB134" s="31"/>
      <c r="DC134" s="31"/>
      <c r="DD134" s="31"/>
      <c r="DE134" s="31"/>
      <c r="DF134" s="31"/>
      <c r="DG134" s="31"/>
      <c r="DH134" s="31"/>
      <c r="DI134" s="31"/>
      <c r="DJ134" s="31"/>
      <c r="DK134" s="31"/>
      <c r="DL134" s="31"/>
      <c r="DM134" s="31"/>
      <c r="DN134" s="31"/>
      <c r="DO134" s="31"/>
      <c r="DP134" s="31"/>
      <c r="DQ134" s="31"/>
      <c r="DR134" s="31"/>
      <c r="DS134" s="31"/>
    </row>
    <row r="135" spans="4:123" ht="17.25"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  <c r="BT135" s="31"/>
      <c r="BU135" s="31"/>
      <c r="BV135" s="31"/>
      <c r="BW135" s="31"/>
      <c r="BX135" s="31"/>
      <c r="BY135" s="31"/>
      <c r="BZ135" s="31"/>
      <c r="CA135" s="31"/>
      <c r="CB135" s="31"/>
      <c r="CC135" s="31"/>
      <c r="CD135" s="31"/>
      <c r="CE135" s="31"/>
      <c r="CF135" s="31"/>
      <c r="CG135" s="31"/>
      <c r="CH135" s="31"/>
      <c r="CI135" s="31"/>
      <c r="CJ135" s="31"/>
      <c r="CK135" s="31"/>
      <c r="CL135" s="31"/>
      <c r="CM135" s="31"/>
      <c r="CN135" s="31"/>
      <c r="CO135" s="31"/>
      <c r="CP135" s="31"/>
      <c r="CQ135" s="31"/>
      <c r="CR135" s="31"/>
      <c r="CS135" s="31"/>
      <c r="CT135" s="31"/>
      <c r="CU135" s="31"/>
      <c r="CV135" s="31"/>
      <c r="CW135" s="31"/>
      <c r="CX135" s="31"/>
      <c r="CY135" s="31"/>
      <c r="CZ135" s="31"/>
      <c r="DA135" s="31"/>
      <c r="DB135" s="31"/>
      <c r="DC135" s="31"/>
      <c r="DD135" s="31"/>
      <c r="DE135" s="31"/>
      <c r="DF135" s="31"/>
      <c r="DG135" s="31"/>
      <c r="DH135" s="31"/>
      <c r="DI135" s="31"/>
      <c r="DJ135" s="31"/>
      <c r="DK135" s="31"/>
      <c r="DL135" s="31"/>
      <c r="DM135" s="31"/>
      <c r="DN135" s="31"/>
      <c r="DO135" s="31"/>
      <c r="DP135" s="31"/>
      <c r="DQ135" s="31"/>
      <c r="DR135" s="31"/>
      <c r="DS135" s="31"/>
    </row>
    <row r="136" spans="4:123" ht="17.25"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  <c r="BT136" s="31"/>
      <c r="BU136" s="31"/>
      <c r="BV136" s="31"/>
      <c r="BW136" s="31"/>
      <c r="BX136" s="31"/>
      <c r="BY136" s="31"/>
      <c r="BZ136" s="31"/>
      <c r="CA136" s="31"/>
      <c r="CB136" s="31"/>
      <c r="CC136" s="31"/>
      <c r="CD136" s="31"/>
      <c r="CE136" s="31"/>
      <c r="CF136" s="31"/>
      <c r="CG136" s="31"/>
      <c r="CH136" s="31"/>
      <c r="CI136" s="31"/>
      <c r="CJ136" s="31"/>
      <c r="CK136" s="31"/>
      <c r="CL136" s="31"/>
      <c r="CM136" s="31"/>
      <c r="CN136" s="31"/>
      <c r="CO136" s="31"/>
      <c r="CP136" s="31"/>
      <c r="CQ136" s="31"/>
      <c r="CR136" s="31"/>
      <c r="CS136" s="31"/>
      <c r="CT136" s="31"/>
      <c r="CU136" s="31"/>
      <c r="CV136" s="31"/>
      <c r="CW136" s="31"/>
      <c r="CX136" s="31"/>
      <c r="CY136" s="31"/>
      <c r="CZ136" s="31"/>
      <c r="DA136" s="31"/>
      <c r="DB136" s="31"/>
      <c r="DC136" s="31"/>
      <c r="DD136" s="31"/>
      <c r="DE136" s="31"/>
      <c r="DF136" s="31"/>
      <c r="DG136" s="31"/>
      <c r="DH136" s="31"/>
      <c r="DI136" s="31"/>
      <c r="DJ136" s="31"/>
      <c r="DK136" s="31"/>
      <c r="DL136" s="31"/>
      <c r="DM136" s="31"/>
      <c r="DN136" s="31"/>
      <c r="DO136" s="31"/>
      <c r="DP136" s="31"/>
      <c r="DQ136" s="31"/>
      <c r="DR136" s="31"/>
      <c r="DS136" s="31"/>
    </row>
    <row r="137" spans="4:123" ht="17.25"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  <c r="BT137" s="31"/>
      <c r="BU137" s="31"/>
      <c r="BV137" s="31"/>
      <c r="BW137" s="31"/>
      <c r="BX137" s="31"/>
      <c r="BY137" s="31"/>
      <c r="BZ137" s="31"/>
      <c r="CA137" s="31"/>
      <c r="CB137" s="31"/>
      <c r="CC137" s="31"/>
      <c r="CD137" s="31"/>
      <c r="CE137" s="31"/>
      <c r="CF137" s="31"/>
      <c r="CG137" s="31"/>
      <c r="CH137" s="31"/>
      <c r="CI137" s="31"/>
      <c r="CJ137" s="31"/>
      <c r="CK137" s="31"/>
      <c r="CL137" s="31"/>
      <c r="CM137" s="31"/>
      <c r="CN137" s="31"/>
      <c r="CO137" s="31"/>
      <c r="CP137" s="31"/>
      <c r="CQ137" s="31"/>
      <c r="CR137" s="31"/>
      <c r="CS137" s="31"/>
      <c r="CT137" s="31"/>
      <c r="CU137" s="31"/>
      <c r="CV137" s="31"/>
      <c r="CW137" s="31"/>
      <c r="CX137" s="31"/>
      <c r="CY137" s="31"/>
      <c r="CZ137" s="31"/>
      <c r="DA137" s="31"/>
      <c r="DB137" s="31"/>
      <c r="DC137" s="31"/>
      <c r="DD137" s="31"/>
      <c r="DE137" s="31"/>
      <c r="DF137" s="31"/>
      <c r="DG137" s="31"/>
      <c r="DH137" s="31"/>
      <c r="DI137" s="31"/>
      <c r="DJ137" s="31"/>
      <c r="DK137" s="31"/>
      <c r="DL137" s="31"/>
      <c r="DM137" s="31"/>
      <c r="DN137" s="31"/>
      <c r="DO137" s="31"/>
      <c r="DP137" s="31"/>
      <c r="DQ137" s="31"/>
      <c r="DR137" s="31"/>
      <c r="DS137" s="31"/>
    </row>
    <row r="138" spans="4:123" ht="17.25"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  <c r="BT138" s="31"/>
      <c r="BU138" s="31"/>
      <c r="BV138" s="31"/>
      <c r="BW138" s="31"/>
      <c r="BX138" s="31"/>
      <c r="BY138" s="31"/>
      <c r="BZ138" s="31"/>
      <c r="CA138" s="31"/>
      <c r="CB138" s="31"/>
      <c r="CC138" s="31"/>
      <c r="CD138" s="31"/>
      <c r="CE138" s="31"/>
      <c r="CF138" s="31"/>
      <c r="CG138" s="31"/>
      <c r="CH138" s="31"/>
      <c r="CI138" s="31"/>
      <c r="CJ138" s="31"/>
      <c r="CK138" s="31"/>
      <c r="CL138" s="31"/>
      <c r="CM138" s="31"/>
      <c r="CN138" s="31"/>
      <c r="CO138" s="31"/>
      <c r="CP138" s="31"/>
      <c r="CQ138" s="31"/>
      <c r="CR138" s="31"/>
      <c r="CS138" s="31"/>
      <c r="CT138" s="31"/>
      <c r="CU138" s="31"/>
      <c r="CV138" s="31"/>
      <c r="CW138" s="31"/>
      <c r="CX138" s="31"/>
      <c r="CY138" s="31"/>
      <c r="CZ138" s="31"/>
      <c r="DA138" s="31"/>
      <c r="DB138" s="31"/>
      <c r="DC138" s="31"/>
      <c r="DD138" s="31"/>
      <c r="DE138" s="31"/>
      <c r="DF138" s="31"/>
      <c r="DG138" s="31"/>
      <c r="DH138" s="31"/>
      <c r="DI138" s="31"/>
      <c r="DJ138" s="31"/>
      <c r="DK138" s="31"/>
      <c r="DL138" s="31"/>
      <c r="DM138" s="31"/>
      <c r="DN138" s="31"/>
      <c r="DO138" s="31"/>
      <c r="DP138" s="31"/>
      <c r="DQ138" s="31"/>
      <c r="DR138" s="31"/>
      <c r="DS138" s="31"/>
    </row>
    <row r="139" spans="4:123" ht="17.25"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31"/>
      <c r="BT139" s="31"/>
      <c r="BU139" s="31"/>
      <c r="BV139" s="31"/>
      <c r="BW139" s="31"/>
      <c r="BX139" s="31"/>
      <c r="BY139" s="31"/>
      <c r="BZ139" s="31"/>
      <c r="CA139" s="31"/>
      <c r="CB139" s="31"/>
      <c r="CC139" s="31"/>
      <c r="CD139" s="31"/>
      <c r="CE139" s="31"/>
      <c r="CF139" s="31"/>
      <c r="CG139" s="31"/>
      <c r="CH139" s="31"/>
      <c r="CI139" s="31"/>
      <c r="CJ139" s="31"/>
      <c r="CK139" s="31"/>
      <c r="CL139" s="31"/>
      <c r="CM139" s="31"/>
      <c r="CN139" s="31"/>
      <c r="CO139" s="31"/>
      <c r="CP139" s="31"/>
      <c r="CQ139" s="31"/>
      <c r="CR139" s="31"/>
      <c r="CS139" s="31"/>
      <c r="CT139" s="31"/>
      <c r="CU139" s="31"/>
      <c r="CV139" s="31"/>
      <c r="CW139" s="31"/>
      <c r="CX139" s="31"/>
      <c r="CY139" s="31"/>
      <c r="CZ139" s="31"/>
      <c r="DA139" s="31"/>
      <c r="DB139" s="31"/>
      <c r="DC139" s="31"/>
      <c r="DD139" s="31"/>
      <c r="DE139" s="31"/>
      <c r="DF139" s="31"/>
      <c r="DG139" s="31"/>
      <c r="DH139" s="31"/>
      <c r="DI139" s="31"/>
      <c r="DJ139" s="31"/>
      <c r="DK139" s="31"/>
      <c r="DL139" s="31"/>
      <c r="DM139" s="31"/>
      <c r="DN139" s="31"/>
      <c r="DO139" s="31"/>
      <c r="DP139" s="31"/>
      <c r="DQ139" s="31"/>
      <c r="DR139" s="31"/>
      <c r="DS139" s="31"/>
    </row>
    <row r="140" spans="4:123" ht="17.25"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1"/>
      <c r="BL140" s="31"/>
      <c r="BM140" s="31"/>
      <c r="BN140" s="31"/>
      <c r="BO140" s="31"/>
      <c r="BP140" s="31"/>
      <c r="BQ140" s="31"/>
      <c r="BR140" s="31"/>
      <c r="BS140" s="31"/>
      <c r="BT140" s="31"/>
      <c r="BU140" s="31"/>
      <c r="BV140" s="31"/>
      <c r="BW140" s="31"/>
      <c r="BX140" s="31"/>
      <c r="BY140" s="31"/>
      <c r="BZ140" s="31"/>
      <c r="CA140" s="31"/>
      <c r="CB140" s="31"/>
      <c r="CC140" s="31"/>
      <c r="CD140" s="31"/>
      <c r="CE140" s="31"/>
      <c r="CF140" s="31"/>
      <c r="CG140" s="31"/>
      <c r="CH140" s="31"/>
      <c r="CI140" s="31"/>
      <c r="CJ140" s="31"/>
      <c r="CK140" s="31"/>
      <c r="CL140" s="31"/>
      <c r="CM140" s="31"/>
      <c r="CN140" s="31"/>
      <c r="CO140" s="31"/>
      <c r="CP140" s="31"/>
      <c r="CQ140" s="31"/>
      <c r="CR140" s="31"/>
      <c r="CS140" s="31"/>
      <c r="CT140" s="31"/>
      <c r="CU140" s="31"/>
      <c r="CV140" s="31"/>
      <c r="CW140" s="31"/>
      <c r="CX140" s="31"/>
      <c r="CY140" s="31"/>
      <c r="CZ140" s="31"/>
      <c r="DA140" s="31"/>
      <c r="DB140" s="31"/>
      <c r="DC140" s="31"/>
      <c r="DD140" s="31"/>
      <c r="DE140" s="31"/>
      <c r="DF140" s="31"/>
      <c r="DG140" s="31"/>
      <c r="DH140" s="31"/>
      <c r="DI140" s="31"/>
      <c r="DJ140" s="31"/>
      <c r="DK140" s="31"/>
      <c r="DL140" s="31"/>
      <c r="DM140" s="31"/>
      <c r="DN140" s="31"/>
      <c r="DO140" s="31"/>
      <c r="DP140" s="31"/>
      <c r="DQ140" s="31"/>
      <c r="DR140" s="31"/>
      <c r="DS140" s="31"/>
    </row>
    <row r="141" spans="4:123" ht="17.25"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  <c r="BJ141" s="31"/>
      <c r="BK141" s="31"/>
      <c r="BL141" s="31"/>
      <c r="BM141" s="31"/>
      <c r="BN141" s="31"/>
      <c r="BO141" s="31"/>
      <c r="BP141" s="31"/>
      <c r="BQ141" s="31"/>
      <c r="BR141" s="31"/>
      <c r="BS141" s="31"/>
      <c r="BT141" s="31"/>
      <c r="BU141" s="31"/>
      <c r="BV141" s="31"/>
      <c r="BW141" s="31"/>
      <c r="BX141" s="31"/>
      <c r="BY141" s="31"/>
      <c r="BZ141" s="31"/>
      <c r="CA141" s="31"/>
      <c r="CB141" s="31"/>
      <c r="CC141" s="31"/>
      <c r="CD141" s="31"/>
      <c r="CE141" s="31"/>
      <c r="CF141" s="31"/>
      <c r="CG141" s="31"/>
      <c r="CH141" s="31"/>
      <c r="CI141" s="31"/>
      <c r="CJ141" s="31"/>
      <c r="CK141" s="31"/>
      <c r="CL141" s="31"/>
      <c r="CM141" s="31"/>
      <c r="CN141" s="31"/>
      <c r="CO141" s="31"/>
      <c r="CP141" s="31"/>
      <c r="CQ141" s="31"/>
      <c r="CR141" s="31"/>
      <c r="CS141" s="31"/>
      <c r="CT141" s="31"/>
      <c r="CU141" s="31"/>
      <c r="CV141" s="31"/>
      <c r="CW141" s="31"/>
      <c r="CX141" s="31"/>
      <c r="CY141" s="31"/>
      <c r="CZ141" s="31"/>
      <c r="DA141" s="31"/>
      <c r="DB141" s="31"/>
      <c r="DC141" s="31"/>
      <c r="DD141" s="31"/>
      <c r="DE141" s="31"/>
      <c r="DF141" s="31"/>
      <c r="DG141" s="31"/>
      <c r="DH141" s="31"/>
      <c r="DI141" s="31"/>
      <c r="DJ141" s="31"/>
      <c r="DK141" s="31"/>
      <c r="DL141" s="31"/>
      <c r="DM141" s="31"/>
      <c r="DN141" s="31"/>
      <c r="DO141" s="31"/>
      <c r="DP141" s="31"/>
      <c r="DQ141" s="31"/>
      <c r="DR141" s="31"/>
      <c r="DS141" s="31"/>
    </row>
    <row r="142" spans="4:123" ht="17.25"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1"/>
      <c r="BL142" s="31"/>
      <c r="BM142" s="31"/>
      <c r="BN142" s="31"/>
      <c r="BO142" s="31"/>
      <c r="BP142" s="31"/>
      <c r="BQ142" s="31"/>
      <c r="BR142" s="31"/>
      <c r="BS142" s="31"/>
      <c r="BT142" s="31"/>
      <c r="BU142" s="31"/>
      <c r="BV142" s="31"/>
      <c r="BW142" s="31"/>
      <c r="BX142" s="31"/>
      <c r="BY142" s="31"/>
      <c r="BZ142" s="31"/>
      <c r="CA142" s="31"/>
      <c r="CB142" s="31"/>
      <c r="CC142" s="31"/>
      <c r="CD142" s="31"/>
      <c r="CE142" s="31"/>
      <c r="CF142" s="31"/>
      <c r="CG142" s="31"/>
      <c r="CH142" s="31"/>
      <c r="CI142" s="31"/>
      <c r="CJ142" s="31"/>
      <c r="CK142" s="31"/>
      <c r="CL142" s="31"/>
      <c r="CM142" s="31"/>
      <c r="CN142" s="31"/>
      <c r="CO142" s="31"/>
      <c r="CP142" s="31"/>
      <c r="CQ142" s="31"/>
      <c r="CR142" s="31"/>
      <c r="CS142" s="31"/>
      <c r="CT142" s="31"/>
      <c r="CU142" s="31"/>
      <c r="CV142" s="31"/>
      <c r="CW142" s="31"/>
      <c r="CX142" s="31"/>
      <c r="CY142" s="31"/>
      <c r="CZ142" s="31"/>
      <c r="DA142" s="31"/>
      <c r="DB142" s="31"/>
      <c r="DC142" s="31"/>
      <c r="DD142" s="31"/>
      <c r="DE142" s="31"/>
      <c r="DF142" s="31"/>
      <c r="DG142" s="31"/>
      <c r="DH142" s="31"/>
      <c r="DI142" s="31"/>
      <c r="DJ142" s="31"/>
      <c r="DK142" s="31"/>
      <c r="DL142" s="31"/>
      <c r="DM142" s="31"/>
      <c r="DN142" s="31"/>
      <c r="DO142" s="31"/>
      <c r="DP142" s="31"/>
      <c r="DQ142" s="31"/>
      <c r="DR142" s="31"/>
      <c r="DS142" s="31"/>
    </row>
    <row r="143" spans="4:123" ht="17.25"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  <c r="BI143" s="31"/>
      <c r="BJ143" s="31"/>
      <c r="BK143" s="31"/>
      <c r="BL143" s="31"/>
      <c r="BM143" s="31"/>
      <c r="BN143" s="31"/>
      <c r="BO143" s="31"/>
      <c r="BP143" s="31"/>
      <c r="BQ143" s="31"/>
      <c r="BR143" s="31"/>
      <c r="BS143" s="31"/>
      <c r="BT143" s="31"/>
      <c r="BU143" s="31"/>
      <c r="BV143" s="31"/>
      <c r="BW143" s="31"/>
      <c r="BX143" s="31"/>
      <c r="BY143" s="31"/>
      <c r="BZ143" s="31"/>
      <c r="CA143" s="31"/>
      <c r="CB143" s="31"/>
      <c r="CC143" s="31"/>
      <c r="CD143" s="31"/>
      <c r="CE143" s="31"/>
      <c r="CF143" s="31"/>
      <c r="CG143" s="31"/>
      <c r="CH143" s="31"/>
      <c r="CI143" s="31"/>
      <c r="CJ143" s="31"/>
      <c r="CK143" s="31"/>
      <c r="CL143" s="31"/>
      <c r="CM143" s="31"/>
      <c r="CN143" s="31"/>
      <c r="CO143" s="31"/>
      <c r="CP143" s="31"/>
      <c r="CQ143" s="31"/>
      <c r="CR143" s="31"/>
      <c r="CS143" s="31"/>
      <c r="CT143" s="31"/>
      <c r="CU143" s="31"/>
      <c r="CV143" s="31"/>
      <c r="CW143" s="31"/>
      <c r="CX143" s="31"/>
      <c r="CY143" s="31"/>
      <c r="CZ143" s="31"/>
      <c r="DA143" s="31"/>
      <c r="DB143" s="31"/>
      <c r="DC143" s="31"/>
      <c r="DD143" s="31"/>
      <c r="DE143" s="31"/>
      <c r="DF143" s="31"/>
      <c r="DG143" s="31"/>
      <c r="DH143" s="31"/>
      <c r="DI143" s="31"/>
      <c r="DJ143" s="31"/>
      <c r="DK143" s="31"/>
      <c r="DL143" s="31"/>
      <c r="DM143" s="31"/>
      <c r="DN143" s="31"/>
      <c r="DO143" s="31"/>
      <c r="DP143" s="31"/>
      <c r="DQ143" s="31"/>
      <c r="DR143" s="31"/>
      <c r="DS143" s="31"/>
    </row>
    <row r="144" spans="4:123" ht="17.25"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  <c r="BI144" s="31"/>
      <c r="BJ144" s="31"/>
      <c r="BK144" s="31"/>
      <c r="BL144" s="31"/>
      <c r="BM144" s="31"/>
      <c r="BN144" s="31"/>
      <c r="BO144" s="31"/>
      <c r="BP144" s="31"/>
      <c r="BQ144" s="31"/>
      <c r="BR144" s="31"/>
      <c r="BS144" s="31"/>
      <c r="BT144" s="31"/>
      <c r="BU144" s="31"/>
      <c r="BV144" s="31"/>
      <c r="BW144" s="31"/>
      <c r="BX144" s="31"/>
      <c r="BY144" s="31"/>
      <c r="BZ144" s="31"/>
      <c r="CA144" s="31"/>
      <c r="CB144" s="31"/>
      <c r="CC144" s="31"/>
      <c r="CD144" s="31"/>
      <c r="CE144" s="31"/>
      <c r="CF144" s="31"/>
      <c r="CG144" s="31"/>
      <c r="CH144" s="31"/>
      <c r="CI144" s="31"/>
      <c r="CJ144" s="31"/>
      <c r="CK144" s="31"/>
      <c r="CL144" s="31"/>
      <c r="CM144" s="31"/>
      <c r="CN144" s="31"/>
      <c r="CO144" s="31"/>
      <c r="CP144" s="31"/>
      <c r="CQ144" s="31"/>
      <c r="CR144" s="31"/>
      <c r="CS144" s="31"/>
      <c r="CT144" s="31"/>
      <c r="CU144" s="31"/>
      <c r="CV144" s="31"/>
      <c r="CW144" s="31"/>
      <c r="CX144" s="31"/>
      <c r="CY144" s="31"/>
      <c r="CZ144" s="31"/>
      <c r="DA144" s="31"/>
      <c r="DB144" s="31"/>
      <c r="DC144" s="31"/>
      <c r="DD144" s="31"/>
      <c r="DE144" s="31"/>
      <c r="DF144" s="31"/>
      <c r="DG144" s="31"/>
      <c r="DH144" s="31"/>
      <c r="DI144" s="31"/>
      <c r="DJ144" s="31"/>
      <c r="DK144" s="31"/>
      <c r="DL144" s="31"/>
      <c r="DM144" s="31"/>
      <c r="DN144" s="31"/>
      <c r="DO144" s="31"/>
      <c r="DP144" s="31"/>
      <c r="DQ144" s="31"/>
      <c r="DR144" s="31"/>
      <c r="DS144" s="31"/>
    </row>
    <row r="145" spans="4:123" ht="17.25"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1"/>
      <c r="BL145" s="31"/>
      <c r="BM145" s="31"/>
      <c r="BN145" s="31"/>
      <c r="BO145" s="31"/>
      <c r="BP145" s="31"/>
      <c r="BQ145" s="31"/>
      <c r="BR145" s="31"/>
      <c r="BS145" s="31"/>
      <c r="BT145" s="31"/>
      <c r="BU145" s="31"/>
      <c r="BV145" s="31"/>
      <c r="BW145" s="31"/>
      <c r="BX145" s="31"/>
      <c r="BY145" s="31"/>
      <c r="BZ145" s="31"/>
      <c r="CA145" s="31"/>
      <c r="CB145" s="31"/>
      <c r="CC145" s="31"/>
      <c r="CD145" s="31"/>
      <c r="CE145" s="31"/>
      <c r="CF145" s="31"/>
      <c r="CG145" s="31"/>
      <c r="CH145" s="31"/>
      <c r="CI145" s="31"/>
      <c r="CJ145" s="31"/>
      <c r="CK145" s="31"/>
      <c r="CL145" s="31"/>
      <c r="CM145" s="31"/>
      <c r="CN145" s="31"/>
      <c r="CO145" s="31"/>
      <c r="CP145" s="31"/>
      <c r="CQ145" s="31"/>
      <c r="CR145" s="31"/>
      <c r="CS145" s="31"/>
      <c r="CT145" s="31"/>
      <c r="CU145" s="31"/>
      <c r="CV145" s="31"/>
      <c r="CW145" s="31"/>
      <c r="CX145" s="31"/>
      <c r="CY145" s="31"/>
      <c r="CZ145" s="31"/>
      <c r="DA145" s="31"/>
      <c r="DB145" s="31"/>
      <c r="DC145" s="31"/>
      <c r="DD145" s="31"/>
      <c r="DE145" s="31"/>
      <c r="DF145" s="31"/>
      <c r="DG145" s="31"/>
      <c r="DH145" s="31"/>
      <c r="DI145" s="31"/>
      <c r="DJ145" s="31"/>
      <c r="DK145" s="31"/>
      <c r="DL145" s="31"/>
      <c r="DM145" s="31"/>
      <c r="DN145" s="31"/>
      <c r="DO145" s="31"/>
      <c r="DP145" s="31"/>
      <c r="DQ145" s="31"/>
      <c r="DR145" s="31"/>
      <c r="DS145" s="31"/>
    </row>
    <row r="146" spans="4:123" ht="17.25"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  <c r="BI146" s="31"/>
      <c r="BJ146" s="31"/>
      <c r="BK146" s="31"/>
      <c r="BL146" s="31"/>
      <c r="BM146" s="31"/>
      <c r="BN146" s="31"/>
      <c r="BO146" s="31"/>
      <c r="BP146" s="31"/>
      <c r="BQ146" s="31"/>
      <c r="BR146" s="31"/>
      <c r="BS146" s="31"/>
      <c r="BT146" s="31"/>
      <c r="BU146" s="31"/>
      <c r="BV146" s="31"/>
      <c r="BW146" s="31"/>
      <c r="BX146" s="31"/>
      <c r="BY146" s="31"/>
      <c r="BZ146" s="31"/>
      <c r="CA146" s="31"/>
      <c r="CB146" s="31"/>
      <c r="CC146" s="31"/>
      <c r="CD146" s="31"/>
      <c r="CE146" s="31"/>
      <c r="CF146" s="31"/>
      <c r="CG146" s="31"/>
      <c r="CH146" s="31"/>
      <c r="CI146" s="31"/>
      <c r="CJ146" s="31"/>
      <c r="CK146" s="31"/>
      <c r="CL146" s="31"/>
      <c r="CM146" s="31"/>
      <c r="CN146" s="31"/>
      <c r="CO146" s="31"/>
      <c r="CP146" s="31"/>
      <c r="CQ146" s="31"/>
      <c r="CR146" s="31"/>
      <c r="CS146" s="31"/>
      <c r="CT146" s="31"/>
      <c r="CU146" s="31"/>
      <c r="CV146" s="31"/>
      <c r="CW146" s="31"/>
      <c r="CX146" s="31"/>
      <c r="CY146" s="31"/>
      <c r="CZ146" s="31"/>
      <c r="DA146" s="31"/>
      <c r="DB146" s="31"/>
      <c r="DC146" s="31"/>
      <c r="DD146" s="31"/>
      <c r="DE146" s="31"/>
      <c r="DF146" s="31"/>
      <c r="DG146" s="31"/>
      <c r="DH146" s="31"/>
      <c r="DI146" s="31"/>
      <c r="DJ146" s="31"/>
      <c r="DK146" s="31"/>
      <c r="DL146" s="31"/>
      <c r="DM146" s="31"/>
      <c r="DN146" s="31"/>
      <c r="DO146" s="31"/>
      <c r="DP146" s="31"/>
      <c r="DQ146" s="31"/>
      <c r="DR146" s="31"/>
      <c r="DS146" s="31"/>
    </row>
    <row r="147" spans="4:123" ht="17.25"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1"/>
      <c r="BJ147" s="31"/>
      <c r="BK147" s="31"/>
      <c r="BL147" s="31"/>
      <c r="BM147" s="31"/>
      <c r="BN147" s="31"/>
      <c r="BO147" s="31"/>
      <c r="BP147" s="31"/>
      <c r="BQ147" s="31"/>
      <c r="BR147" s="31"/>
      <c r="BS147" s="31"/>
      <c r="BT147" s="31"/>
      <c r="BU147" s="31"/>
      <c r="BV147" s="31"/>
      <c r="BW147" s="31"/>
      <c r="BX147" s="31"/>
      <c r="BY147" s="31"/>
      <c r="BZ147" s="31"/>
      <c r="CA147" s="31"/>
      <c r="CB147" s="31"/>
      <c r="CC147" s="31"/>
      <c r="CD147" s="31"/>
      <c r="CE147" s="31"/>
      <c r="CF147" s="31"/>
      <c r="CG147" s="31"/>
      <c r="CH147" s="31"/>
      <c r="CI147" s="31"/>
      <c r="CJ147" s="31"/>
      <c r="CK147" s="31"/>
      <c r="CL147" s="31"/>
      <c r="CM147" s="31"/>
      <c r="CN147" s="31"/>
      <c r="CO147" s="31"/>
      <c r="CP147" s="31"/>
      <c r="CQ147" s="31"/>
      <c r="CR147" s="31"/>
      <c r="CS147" s="31"/>
      <c r="CT147" s="31"/>
      <c r="CU147" s="31"/>
      <c r="CV147" s="31"/>
      <c r="CW147" s="31"/>
      <c r="CX147" s="31"/>
      <c r="CY147" s="31"/>
      <c r="CZ147" s="31"/>
      <c r="DA147" s="31"/>
      <c r="DB147" s="31"/>
      <c r="DC147" s="31"/>
      <c r="DD147" s="31"/>
      <c r="DE147" s="31"/>
      <c r="DF147" s="31"/>
      <c r="DG147" s="31"/>
      <c r="DH147" s="31"/>
      <c r="DI147" s="31"/>
      <c r="DJ147" s="31"/>
      <c r="DK147" s="31"/>
      <c r="DL147" s="31"/>
      <c r="DM147" s="31"/>
      <c r="DN147" s="31"/>
      <c r="DO147" s="31"/>
      <c r="DP147" s="31"/>
      <c r="DQ147" s="31"/>
      <c r="DR147" s="31"/>
      <c r="DS147" s="31"/>
    </row>
    <row r="148" spans="4:123" ht="17.25"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  <c r="BI148" s="31"/>
      <c r="BJ148" s="31"/>
      <c r="BK148" s="31"/>
      <c r="BL148" s="31"/>
      <c r="BM148" s="31"/>
      <c r="BN148" s="31"/>
      <c r="BO148" s="31"/>
      <c r="BP148" s="31"/>
      <c r="BQ148" s="31"/>
      <c r="BR148" s="31"/>
      <c r="BS148" s="31"/>
      <c r="BT148" s="31"/>
      <c r="BU148" s="31"/>
      <c r="BV148" s="31"/>
      <c r="BW148" s="31"/>
      <c r="BX148" s="31"/>
      <c r="BY148" s="31"/>
      <c r="BZ148" s="31"/>
      <c r="CA148" s="31"/>
      <c r="CB148" s="31"/>
      <c r="CC148" s="31"/>
      <c r="CD148" s="31"/>
      <c r="CE148" s="31"/>
      <c r="CF148" s="31"/>
      <c r="CG148" s="31"/>
      <c r="CH148" s="31"/>
      <c r="CI148" s="31"/>
      <c r="CJ148" s="31"/>
      <c r="CK148" s="31"/>
      <c r="CL148" s="31"/>
      <c r="CM148" s="31"/>
      <c r="CN148" s="31"/>
      <c r="CO148" s="31"/>
      <c r="CP148" s="31"/>
      <c r="CQ148" s="31"/>
      <c r="CR148" s="31"/>
      <c r="CS148" s="31"/>
      <c r="CT148" s="31"/>
      <c r="CU148" s="31"/>
      <c r="CV148" s="31"/>
      <c r="CW148" s="31"/>
      <c r="CX148" s="31"/>
      <c r="CY148" s="31"/>
      <c r="CZ148" s="31"/>
      <c r="DA148" s="31"/>
      <c r="DB148" s="31"/>
      <c r="DC148" s="31"/>
      <c r="DD148" s="31"/>
      <c r="DE148" s="31"/>
      <c r="DF148" s="31"/>
      <c r="DG148" s="31"/>
      <c r="DH148" s="31"/>
      <c r="DI148" s="31"/>
      <c r="DJ148" s="31"/>
      <c r="DK148" s="31"/>
      <c r="DL148" s="31"/>
      <c r="DM148" s="31"/>
      <c r="DN148" s="31"/>
      <c r="DO148" s="31"/>
      <c r="DP148" s="31"/>
      <c r="DQ148" s="31"/>
      <c r="DR148" s="31"/>
      <c r="DS148" s="31"/>
    </row>
    <row r="149" spans="4:123" ht="17.25"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  <c r="BI149" s="31"/>
      <c r="BJ149" s="31"/>
      <c r="BK149" s="31"/>
      <c r="BL149" s="31"/>
      <c r="BM149" s="31"/>
      <c r="BN149" s="31"/>
      <c r="BO149" s="31"/>
      <c r="BP149" s="31"/>
      <c r="BQ149" s="31"/>
      <c r="BR149" s="31"/>
      <c r="BS149" s="31"/>
      <c r="BT149" s="31"/>
      <c r="BU149" s="31"/>
      <c r="BV149" s="31"/>
      <c r="BW149" s="31"/>
      <c r="BX149" s="31"/>
      <c r="BY149" s="31"/>
      <c r="BZ149" s="31"/>
      <c r="CA149" s="31"/>
      <c r="CB149" s="31"/>
      <c r="CC149" s="31"/>
      <c r="CD149" s="31"/>
      <c r="CE149" s="31"/>
      <c r="CF149" s="31"/>
      <c r="CG149" s="31"/>
      <c r="CH149" s="31"/>
      <c r="CI149" s="31"/>
      <c r="CJ149" s="31"/>
      <c r="CK149" s="31"/>
      <c r="CL149" s="31"/>
      <c r="CM149" s="31"/>
      <c r="CN149" s="31"/>
      <c r="CO149" s="31"/>
      <c r="CP149" s="31"/>
      <c r="CQ149" s="31"/>
      <c r="CR149" s="31"/>
      <c r="CS149" s="31"/>
      <c r="CT149" s="31"/>
      <c r="CU149" s="31"/>
      <c r="CV149" s="31"/>
      <c r="CW149" s="31"/>
      <c r="CX149" s="31"/>
      <c r="CY149" s="31"/>
      <c r="CZ149" s="31"/>
      <c r="DA149" s="31"/>
      <c r="DB149" s="31"/>
      <c r="DC149" s="31"/>
      <c r="DD149" s="31"/>
      <c r="DE149" s="31"/>
      <c r="DF149" s="31"/>
      <c r="DG149" s="31"/>
      <c r="DH149" s="31"/>
      <c r="DI149" s="31"/>
      <c r="DJ149" s="31"/>
      <c r="DK149" s="31"/>
      <c r="DL149" s="31"/>
      <c r="DM149" s="31"/>
      <c r="DN149" s="31"/>
      <c r="DO149" s="31"/>
      <c r="DP149" s="31"/>
      <c r="DQ149" s="31"/>
      <c r="DR149" s="31"/>
      <c r="DS149" s="31"/>
    </row>
    <row r="150" spans="4:123" ht="17.25"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  <c r="BI150" s="31"/>
      <c r="BJ150" s="31"/>
      <c r="BK150" s="31"/>
      <c r="BL150" s="31"/>
      <c r="BM150" s="31"/>
      <c r="BN150" s="31"/>
      <c r="BO150" s="31"/>
      <c r="BP150" s="31"/>
      <c r="BQ150" s="31"/>
      <c r="BR150" s="31"/>
      <c r="BS150" s="31"/>
      <c r="BT150" s="31"/>
      <c r="BU150" s="31"/>
      <c r="BV150" s="31"/>
      <c r="BW150" s="31"/>
      <c r="BX150" s="31"/>
      <c r="BY150" s="31"/>
      <c r="BZ150" s="31"/>
      <c r="CA150" s="31"/>
      <c r="CB150" s="31"/>
      <c r="CC150" s="31"/>
      <c r="CD150" s="31"/>
      <c r="CE150" s="31"/>
      <c r="CF150" s="31"/>
      <c r="CG150" s="31"/>
      <c r="CH150" s="31"/>
      <c r="CI150" s="31"/>
      <c r="CJ150" s="31"/>
      <c r="CK150" s="31"/>
      <c r="CL150" s="31"/>
      <c r="CM150" s="31"/>
      <c r="CN150" s="31"/>
      <c r="CO150" s="31"/>
      <c r="CP150" s="31"/>
      <c r="CQ150" s="31"/>
      <c r="CR150" s="31"/>
      <c r="CS150" s="31"/>
      <c r="CT150" s="31"/>
      <c r="CU150" s="31"/>
      <c r="CV150" s="31"/>
      <c r="CW150" s="31"/>
      <c r="CX150" s="31"/>
      <c r="CY150" s="31"/>
      <c r="CZ150" s="31"/>
      <c r="DA150" s="31"/>
      <c r="DB150" s="31"/>
      <c r="DC150" s="31"/>
      <c r="DD150" s="31"/>
      <c r="DE150" s="31"/>
      <c r="DF150" s="31"/>
      <c r="DG150" s="31"/>
      <c r="DH150" s="31"/>
      <c r="DI150" s="31"/>
      <c r="DJ150" s="31"/>
      <c r="DK150" s="31"/>
      <c r="DL150" s="31"/>
      <c r="DM150" s="31"/>
      <c r="DN150" s="31"/>
      <c r="DO150" s="31"/>
      <c r="DP150" s="31"/>
      <c r="DQ150" s="31"/>
      <c r="DR150" s="31"/>
      <c r="DS150" s="31"/>
    </row>
    <row r="151" spans="4:123" ht="17.25"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  <c r="BI151" s="31"/>
      <c r="BJ151" s="31"/>
      <c r="BK151" s="31"/>
      <c r="BL151" s="31"/>
      <c r="BM151" s="31"/>
      <c r="BN151" s="31"/>
      <c r="BO151" s="31"/>
      <c r="BP151" s="31"/>
      <c r="BQ151" s="31"/>
      <c r="BR151" s="31"/>
      <c r="BS151" s="31"/>
      <c r="BT151" s="31"/>
      <c r="BU151" s="31"/>
      <c r="BV151" s="31"/>
      <c r="BW151" s="31"/>
      <c r="BX151" s="31"/>
      <c r="BY151" s="31"/>
      <c r="BZ151" s="31"/>
      <c r="CA151" s="31"/>
      <c r="CB151" s="31"/>
      <c r="CC151" s="31"/>
      <c r="CD151" s="31"/>
      <c r="CE151" s="31"/>
      <c r="CF151" s="31"/>
      <c r="CG151" s="31"/>
      <c r="CH151" s="31"/>
      <c r="CI151" s="31"/>
      <c r="CJ151" s="31"/>
      <c r="CK151" s="31"/>
      <c r="CL151" s="31"/>
      <c r="CM151" s="31"/>
      <c r="CN151" s="31"/>
      <c r="CO151" s="31"/>
      <c r="CP151" s="31"/>
      <c r="CQ151" s="31"/>
      <c r="CR151" s="31"/>
      <c r="CS151" s="31"/>
      <c r="CT151" s="31"/>
      <c r="CU151" s="31"/>
      <c r="CV151" s="31"/>
      <c r="CW151" s="31"/>
      <c r="CX151" s="31"/>
      <c r="CY151" s="31"/>
      <c r="CZ151" s="31"/>
      <c r="DA151" s="31"/>
      <c r="DB151" s="31"/>
      <c r="DC151" s="31"/>
      <c r="DD151" s="31"/>
      <c r="DE151" s="31"/>
      <c r="DF151" s="31"/>
      <c r="DG151" s="31"/>
      <c r="DH151" s="31"/>
      <c r="DI151" s="31"/>
      <c r="DJ151" s="31"/>
      <c r="DK151" s="31"/>
      <c r="DL151" s="31"/>
      <c r="DM151" s="31"/>
      <c r="DN151" s="31"/>
      <c r="DO151" s="31"/>
      <c r="DP151" s="31"/>
      <c r="DQ151" s="31"/>
      <c r="DR151" s="31"/>
      <c r="DS151" s="31"/>
    </row>
    <row r="152" spans="4:123" ht="17.25"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  <c r="BI152" s="31"/>
      <c r="BJ152" s="31"/>
      <c r="BK152" s="31"/>
      <c r="BL152" s="31"/>
      <c r="BM152" s="31"/>
      <c r="BN152" s="31"/>
      <c r="BO152" s="31"/>
      <c r="BP152" s="31"/>
      <c r="BQ152" s="31"/>
      <c r="BR152" s="31"/>
      <c r="BS152" s="31"/>
      <c r="BT152" s="31"/>
      <c r="BU152" s="31"/>
      <c r="BV152" s="31"/>
      <c r="BW152" s="31"/>
      <c r="BX152" s="31"/>
      <c r="BY152" s="31"/>
      <c r="BZ152" s="31"/>
      <c r="CA152" s="31"/>
      <c r="CB152" s="31"/>
      <c r="CC152" s="31"/>
      <c r="CD152" s="31"/>
      <c r="CE152" s="31"/>
      <c r="CF152" s="31"/>
      <c r="CG152" s="31"/>
      <c r="CH152" s="31"/>
      <c r="CI152" s="31"/>
      <c r="CJ152" s="31"/>
      <c r="CK152" s="31"/>
      <c r="CL152" s="31"/>
      <c r="CM152" s="31"/>
      <c r="CN152" s="31"/>
      <c r="CO152" s="31"/>
      <c r="CP152" s="31"/>
      <c r="CQ152" s="31"/>
      <c r="CR152" s="31"/>
      <c r="CS152" s="31"/>
      <c r="CT152" s="31"/>
      <c r="CU152" s="31"/>
      <c r="CV152" s="31"/>
      <c r="CW152" s="31"/>
      <c r="CX152" s="31"/>
      <c r="CY152" s="31"/>
      <c r="CZ152" s="31"/>
      <c r="DA152" s="31"/>
      <c r="DB152" s="31"/>
      <c r="DC152" s="31"/>
      <c r="DD152" s="31"/>
      <c r="DE152" s="31"/>
      <c r="DF152" s="31"/>
      <c r="DG152" s="31"/>
      <c r="DH152" s="31"/>
      <c r="DI152" s="31"/>
      <c r="DJ152" s="31"/>
      <c r="DK152" s="31"/>
      <c r="DL152" s="31"/>
      <c r="DM152" s="31"/>
      <c r="DN152" s="31"/>
      <c r="DO152" s="31"/>
      <c r="DP152" s="31"/>
      <c r="DQ152" s="31"/>
      <c r="DR152" s="31"/>
      <c r="DS152" s="31"/>
    </row>
    <row r="153" spans="4:123" ht="17.25"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  <c r="BH153" s="31"/>
      <c r="BI153" s="31"/>
      <c r="BJ153" s="31"/>
      <c r="BK153" s="31"/>
      <c r="BL153" s="31"/>
      <c r="BM153" s="31"/>
      <c r="BN153" s="31"/>
      <c r="BO153" s="31"/>
      <c r="BP153" s="31"/>
      <c r="BQ153" s="31"/>
      <c r="BR153" s="31"/>
      <c r="BS153" s="31"/>
      <c r="BT153" s="31"/>
      <c r="BU153" s="31"/>
      <c r="BV153" s="31"/>
      <c r="BW153" s="31"/>
      <c r="BX153" s="31"/>
      <c r="BY153" s="31"/>
      <c r="BZ153" s="31"/>
      <c r="CA153" s="31"/>
      <c r="CB153" s="31"/>
      <c r="CC153" s="31"/>
      <c r="CD153" s="31"/>
      <c r="CE153" s="31"/>
      <c r="CF153" s="31"/>
      <c r="CG153" s="31"/>
      <c r="CH153" s="31"/>
      <c r="CI153" s="31"/>
      <c r="CJ153" s="31"/>
      <c r="CK153" s="31"/>
      <c r="CL153" s="31"/>
      <c r="CM153" s="31"/>
      <c r="CN153" s="31"/>
      <c r="CO153" s="31"/>
      <c r="CP153" s="31"/>
      <c r="CQ153" s="31"/>
      <c r="CR153" s="31"/>
      <c r="CS153" s="31"/>
      <c r="CT153" s="31"/>
      <c r="CU153" s="31"/>
      <c r="CV153" s="31"/>
      <c r="CW153" s="31"/>
      <c r="CX153" s="31"/>
      <c r="CY153" s="31"/>
      <c r="CZ153" s="31"/>
      <c r="DA153" s="31"/>
      <c r="DB153" s="31"/>
      <c r="DC153" s="31"/>
      <c r="DD153" s="31"/>
      <c r="DE153" s="31"/>
      <c r="DF153" s="31"/>
      <c r="DG153" s="31"/>
      <c r="DH153" s="31"/>
      <c r="DI153" s="31"/>
      <c r="DJ153" s="31"/>
      <c r="DK153" s="31"/>
      <c r="DL153" s="31"/>
      <c r="DM153" s="31"/>
      <c r="DN153" s="31"/>
      <c r="DO153" s="31"/>
      <c r="DP153" s="31"/>
      <c r="DQ153" s="31"/>
      <c r="DR153" s="31"/>
      <c r="DS153" s="31"/>
    </row>
    <row r="154" spans="4:123" ht="17.25"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  <c r="BI154" s="31"/>
      <c r="BJ154" s="31"/>
      <c r="BK154" s="31"/>
      <c r="BL154" s="31"/>
      <c r="BM154" s="31"/>
      <c r="BN154" s="31"/>
      <c r="BO154" s="31"/>
      <c r="BP154" s="31"/>
      <c r="BQ154" s="31"/>
      <c r="BR154" s="31"/>
      <c r="BS154" s="31"/>
      <c r="BT154" s="31"/>
      <c r="BU154" s="31"/>
      <c r="BV154" s="31"/>
      <c r="BW154" s="31"/>
      <c r="BX154" s="31"/>
      <c r="BY154" s="31"/>
      <c r="BZ154" s="31"/>
      <c r="CA154" s="31"/>
      <c r="CB154" s="31"/>
      <c r="CC154" s="31"/>
      <c r="CD154" s="31"/>
      <c r="CE154" s="31"/>
      <c r="CF154" s="31"/>
      <c r="CG154" s="31"/>
      <c r="CH154" s="31"/>
      <c r="CI154" s="31"/>
      <c r="CJ154" s="31"/>
      <c r="CK154" s="31"/>
      <c r="CL154" s="31"/>
      <c r="CM154" s="31"/>
      <c r="CN154" s="31"/>
      <c r="CO154" s="31"/>
      <c r="CP154" s="31"/>
      <c r="CQ154" s="31"/>
      <c r="CR154" s="31"/>
      <c r="CS154" s="31"/>
      <c r="CT154" s="31"/>
      <c r="CU154" s="31"/>
      <c r="CV154" s="31"/>
      <c r="CW154" s="31"/>
      <c r="CX154" s="31"/>
      <c r="CY154" s="31"/>
      <c r="CZ154" s="31"/>
      <c r="DA154" s="31"/>
      <c r="DB154" s="31"/>
      <c r="DC154" s="31"/>
      <c r="DD154" s="31"/>
      <c r="DE154" s="31"/>
      <c r="DF154" s="31"/>
      <c r="DG154" s="31"/>
      <c r="DH154" s="31"/>
      <c r="DI154" s="31"/>
      <c r="DJ154" s="31"/>
      <c r="DK154" s="31"/>
      <c r="DL154" s="31"/>
      <c r="DM154" s="31"/>
      <c r="DN154" s="31"/>
      <c r="DO154" s="31"/>
      <c r="DP154" s="31"/>
      <c r="DQ154" s="31"/>
      <c r="DR154" s="31"/>
      <c r="DS154" s="31"/>
    </row>
    <row r="155" spans="4:123" ht="17.25"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31"/>
      <c r="BH155" s="31"/>
      <c r="BI155" s="31"/>
      <c r="BJ155" s="31"/>
      <c r="BK155" s="31"/>
      <c r="BL155" s="31"/>
      <c r="BM155" s="31"/>
      <c r="BN155" s="31"/>
      <c r="BO155" s="31"/>
      <c r="BP155" s="31"/>
      <c r="BQ155" s="31"/>
      <c r="BR155" s="31"/>
      <c r="BS155" s="31"/>
      <c r="BT155" s="31"/>
      <c r="BU155" s="31"/>
      <c r="BV155" s="31"/>
      <c r="BW155" s="31"/>
      <c r="BX155" s="31"/>
      <c r="BY155" s="31"/>
      <c r="BZ155" s="31"/>
      <c r="CA155" s="31"/>
      <c r="CB155" s="31"/>
      <c r="CC155" s="31"/>
      <c r="CD155" s="31"/>
      <c r="CE155" s="31"/>
      <c r="CF155" s="31"/>
      <c r="CG155" s="31"/>
      <c r="CH155" s="31"/>
      <c r="CI155" s="31"/>
      <c r="CJ155" s="31"/>
      <c r="CK155" s="31"/>
      <c r="CL155" s="31"/>
      <c r="CM155" s="31"/>
      <c r="CN155" s="31"/>
      <c r="CO155" s="31"/>
      <c r="CP155" s="31"/>
      <c r="CQ155" s="31"/>
      <c r="CR155" s="31"/>
      <c r="CS155" s="31"/>
      <c r="CT155" s="31"/>
      <c r="CU155" s="31"/>
      <c r="CV155" s="31"/>
      <c r="CW155" s="31"/>
      <c r="CX155" s="31"/>
      <c r="CY155" s="31"/>
      <c r="CZ155" s="31"/>
      <c r="DA155" s="31"/>
      <c r="DB155" s="31"/>
      <c r="DC155" s="31"/>
      <c r="DD155" s="31"/>
      <c r="DE155" s="31"/>
      <c r="DF155" s="31"/>
      <c r="DG155" s="31"/>
      <c r="DH155" s="31"/>
      <c r="DI155" s="31"/>
      <c r="DJ155" s="31"/>
      <c r="DK155" s="31"/>
      <c r="DL155" s="31"/>
      <c r="DM155" s="31"/>
      <c r="DN155" s="31"/>
      <c r="DO155" s="31"/>
      <c r="DP155" s="31"/>
      <c r="DQ155" s="31"/>
      <c r="DR155" s="31"/>
      <c r="DS155" s="31"/>
    </row>
    <row r="156" spans="4:123" ht="17.25"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H156" s="31"/>
      <c r="BI156" s="31"/>
      <c r="BJ156" s="31"/>
      <c r="BK156" s="31"/>
      <c r="BL156" s="31"/>
      <c r="BM156" s="31"/>
      <c r="BN156" s="31"/>
      <c r="BO156" s="31"/>
      <c r="BP156" s="31"/>
      <c r="BQ156" s="31"/>
      <c r="BR156" s="31"/>
      <c r="BS156" s="31"/>
      <c r="BT156" s="31"/>
      <c r="BU156" s="31"/>
      <c r="BV156" s="31"/>
      <c r="BW156" s="31"/>
      <c r="BX156" s="31"/>
      <c r="BY156" s="31"/>
      <c r="BZ156" s="31"/>
      <c r="CA156" s="31"/>
      <c r="CB156" s="31"/>
      <c r="CC156" s="31"/>
      <c r="CD156" s="31"/>
      <c r="CE156" s="31"/>
      <c r="CF156" s="31"/>
      <c r="CG156" s="31"/>
      <c r="CH156" s="31"/>
      <c r="CI156" s="31"/>
      <c r="CJ156" s="31"/>
      <c r="CK156" s="31"/>
      <c r="CL156" s="31"/>
      <c r="CM156" s="31"/>
      <c r="CN156" s="31"/>
      <c r="CO156" s="31"/>
      <c r="CP156" s="31"/>
      <c r="CQ156" s="31"/>
      <c r="CR156" s="31"/>
      <c r="CS156" s="31"/>
      <c r="CT156" s="31"/>
      <c r="CU156" s="31"/>
      <c r="CV156" s="31"/>
      <c r="CW156" s="31"/>
      <c r="CX156" s="31"/>
      <c r="CY156" s="31"/>
      <c r="CZ156" s="31"/>
      <c r="DA156" s="31"/>
      <c r="DB156" s="31"/>
      <c r="DC156" s="31"/>
      <c r="DD156" s="31"/>
      <c r="DE156" s="31"/>
      <c r="DF156" s="31"/>
      <c r="DG156" s="31"/>
      <c r="DH156" s="31"/>
      <c r="DI156" s="31"/>
      <c r="DJ156" s="31"/>
      <c r="DK156" s="31"/>
      <c r="DL156" s="31"/>
      <c r="DM156" s="31"/>
      <c r="DN156" s="31"/>
      <c r="DO156" s="31"/>
      <c r="DP156" s="31"/>
      <c r="DQ156" s="31"/>
      <c r="DR156" s="31"/>
      <c r="DS156" s="31"/>
    </row>
    <row r="157" spans="4:123" ht="17.25"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  <c r="BI157" s="31"/>
      <c r="BJ157" s="31"/>
      <c r="BK157" s="31"/>
      <c r="BL157" s="31"/>
      <c r="BM157" s="31"/>
      <c r="BN157" s="31"/>
      <c r="BO157" s="31"/>
      <c r="BP157" s="31"/>
      <c r="BQ157" s="31"/>
      <c r="BR157" s="31"/>
      <c r="BS157" s="31"/>
      <c r="BT157" s="31"/>
      <c r="BU157" s="31"/>
      <c r="BV157" s="31"/>
      <c r="BW157" s="31"/>
      <c r="BX157" s="31"/>
      <c r="BY157" s="31"/>
      <c r="BZ157" s="31"/>
      <c r="CA157" s="31"/>
      <c r="CB157" s="31"/>
      <c r="CC157" s="31"/>
      <c r="CD157" s="31"/>
      <c r="CE157" s="31"/>
      <c r="CF157" s="31"/>
      <c r="CG157" s="31"/>
      <c r="CH157" s="31"/>
      <c r="CI157" s="31"/>
      <c r="CJ157" s="31"/>
      <c r="CK157" s="31"/>
      <c r="CL157" s="31"/>
      <c r="CM157" s="31"/>
      <c r="CN157" s="31"/>
      <c r="CO157" s="31"/>
      <c r="CP157" s="31"/>
      <c r="CQ157" s="31"/>
      <c r="CR157" s="31"/>
      <c r="CS157" s="31"/>
      <c r="CT157" s="31"/>
      <c r="CU157" s="31"/>
      <c r="CV157" s="31"/>
      <c r="CW157" s="31"/>
      <c r="CX157" s="31"/>
      <c r="CY157" s="31"/>
      <c r="CZ157" s="31"/>
      <c r="DA157" s="31"/>
      <c r="DB157" s="31"/>
      <c r="DC157" s="31"/>
      <c r="DD157" s="31"/>
      <c r="DE157" s="31"/>
      <c r="DF157" s="31"/>
      <c r="DG157" s="31"/>
      <c r="DH157" s="31"/>
      <c r="DI157" s="31"/>
      <c r="DJ157" s="31"/>
      <c r="DK157" s="31"/>
      <c r="DL157" s="31"/>
      <c r="DM157" s="31"/>
      <c r="DN157" s="31"/>
      <c r="DO157" s="31"/>
      <c r="DP157" s="31"/>
      <c r="DQ157" s="31"/>
      <c r="DR157" s="31"/>
      <c r="DS157" s="31"/>
    </row>
    <row r="158" spans="4:123" ht="17.25"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  <c r="BI158" s="31"/>
      <c r="BJ158" s="31"/>
      <c r="BK158" s="31"/>
      <c r="BL158" s="31"/>
      <c r="BM158" s="31"/>
      <c r="BN158" s="31"/>
      <c r="BO158" s="31"/>
      <c r="BP158" s="31"/>
      <c r="BQ158" s="31"/>
      <c r="BR158" s="31"/>
      <c r="BS158" s="31"/>
      <c r="BT158" s="31"/>
      <c r="BU158" s="31"/>
      <c r="BV158" s="31"/>
      <c r="BW158" s="31"/>
      <c r="BX158" s="31"/>
      <c r="BY158" s="31"/>
      <c r="BZ158" s="31"/>
      <c r="CA158" s="31"/>
      <c r="CB158" s="31"/>
      <c r="CC158" s="31"/>
      <c r="CD158" s="31"/>
      <c r="CE158" s="31"/>
      <c r="CF158" s="31"/>
      <c r="CG158" s="31"/>
      <c r="CH158" s="31"/>
      <c r="CI158" s="31"/>
      <c r="CJ158" s="31"/>
      <c r="CK158" s="31"/>
      <c r="CL158" s="31"/>
      <c r="CM158" s="31"/>
      <c r="CN158" s="31"/>
      <c r="CO158" s="31"/>
      <c r="CP158" s="31"/>
      <c r="CQ158" s="31"/>
      <c r="CR158" s="31"/>
      <c r="CS158" s="31"/>
      <c r="CT158" s="31"/>
      <c r="CU158" s="31"/>
      <c r="CV158" s="31"/>
      <c r="CW158" s="31"/>
      <c r="CX158" s="31"/>
      <c r="CY158" s="31"/>
      <c r="CZ158" s="31"/>
      <c r="DA158" s="31"/>
      <c r="DB158" s="31"/>
      <c r="DC158" s="31"/>
      <c r="DD158" s="31"/>
      <c r="DE158" s="31"/>
      <c r="DF158" s="31"/>
      <c r="DG158" s="31"/>
      <c r="DH158" s="31"/>
      <c r="DI158" s="31"/>
      <c r="DJ158" s="31"/>
      <c r="DK158" s="31"/>
      <c r="DL158" s="31"/>
      <c r="DM158" s="31"/>
      <c r="DN158" s="31"/>
      <c r="DO158" s="31"/>
      <c r="DP158" s="31"/>
      <c r="DQ158" s="31"/>
      <c r="DR158" s="31"/>
      <c r="DS158" s="31"/>
    </row>
    <row r="159" spans="4:123" ht="17.25"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  <c r="BI159" s="31"/>
      <c r="BJ159" s="31"/>
      <c r="BK159" s="31"/>
      <c r="BL159" s="31"/>
      <c r="BM159" s="31"/>
      <c r="BN159" s="31"/>
      <c r="BO159" s="31"/>
      <c r="BP159" s="31"/>
      <c r="BQ159" s="31"/>
      <c r="BR159" s="31"/>
      <c r="BS159" s="31"/>
      <c r="BT159" s="31"/>
      <c r="BU159" s="31"/>
      <c r="BV159" s="31"/>
      <c r="BW159" s="31"/>
      <c r="BX159" s="31"/>
      <c r="BY159" s="31"/>
      <c r="BZ159" s="31"/>
      <c r="CA159" s="31"/>
      <c r="CB159" s="31"/>
      <c r="CC159" s="31"/>
      <c r="CD159" s="31"/>
      <c r="CE159" s="31"/>
      <c r="CF159" s="31"/>
      <c r="CG159" s="31"/>
      <c r="CH159" s="31"/>
      <c r="CI159" s="31"/>
      <c r="CJ159" s="31"/>
      <c r="CK159" s="31"/>
      <c r="CL159" s="31"/>
      <c r="CM159" s="31"/>
      <c r="CN159" s="31"/>
      <c r="CO159" s="31"/>
      <c r="CP159" s="31"/>
      <c r="CQ159" s="31"/>
      <c r="CR159" s="31"/>
      <c r="CS159" s="31"/>
      <c r="CT159" s="31"/>
      <c r="CU159" s="31"/>
      <c r="CV159" s="31"/>
      <c r="CW159" s="31"/>
      <c r="CX159" s="31"/>
      <c r="CY159" s="31"/>
      <c r="CZ159" s="31"/>
      <c r="DA159" s="31"/>
      <c r="DB159" s="31"/>
      <c r="DC159" s="31"/>
      <c r="DD159" s="31"/>
      <c r="DE159" s="31"/>
      <c r="DF159" s="31"/>
      <c r="DG159" s="31"/>
      <c r="DH159" s="31"/>
      <c r="DI159" s="31"/>
      <c r="DJ159" s="31"/>
      <c r="DK159" s="31"/>
      <c r="DL159" s="31"/>
      <c r="DM159" s="31"/>
      <c r="DN159" s="31"/>
      <c r="DO159" s="31"/>
      <c r="DP159" s="31"/>
      <c r="DQ159" s="31"/>
      <c r="DR159" s="31"/>
      <c r="DS159" s="31"/>
    </row>
    <row r="160" spans="4:123" ht="17.25"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  <c r="BI160" s="31"/>
      <c r="BJ160" s="31"/>
      <c r="BK160" s="31"/>
      <c r="BL160" s="31"/>
      <c r="BM160" s="31"/>
      <c r="BN160" s="31"/>
      <c r="BO160" s="31"/>
      <c r="BP160" s="31"/>
      <c r="BQ160" s="31"/>
      <c r="BR160" s="31"/>
      <c r="BS160" s="31"/>
      <c r="BT160" s="31"/>
      <c r="BU160" s="31"/>
      <c r="BV160" s="31"/>
      <c r="BW160" s="31"/>
      <c r="BX160" s="31"/>
      <c r="BY160" s="31"/>
      <c r="BZ160" s="31"/>
      <c r="CA160" s="31"/>
      <c r="CB160" s="31"/>
      <c r="CC160" s="31"/>
      <c r="CD160" s="31"/>
      <c r="CE160" s="31"/>
      <c r="CF160" s="31"/>
      <c r="CG160" s="31"/>
      <c r="CH160" s="31"/>
      <c r="CI160" s="31"/>
      <c r="CJ160" s="31"/>
      <c r="CK160" s="31"/>
      <c r="CL160" s="31"/>
      <c r="CM160" s="31"/>
      <c r="CN160" s="31"/>
      <c r="CO160" s="31"/>
      <c r="CP160" s="31"/>
      <c r="CQ160" s="31"/>
      <c r="CR160" s="31"/>
      <c r="CS160" s="31"/>
      <c r="CT160" s="31"/>
      <c r="CU160" s="31"/>
      <c r="CV160" s="31"/>
      <c r="CW160" s="31"/>
      <c r="CX160" s="31"/>
      <c r="CY160" s="31"/>
      <c r="CZ160" s="31"/>
      <c r="DA160" s="31"/>
      <c r="DB160" s="31"/>
      <c r="DC160" s="31"/>
      <c r="DD160" s="31"/>
      <c r="DE160" s="31"/>
      <c r="DF160" s="31"/>
      <c r="DG160" s="31"/>
      <c r="DH160" s="31"/>
      <c r="DI160" s="31"/>
      <c r="DJ160" s="31"/>
      <c r="DK160" s="31"/>
      <c r="DL160" s="31"/>
      <c r="DM160" s="31"/>
      <c r="DN160" s="31"/>
      <c r="DO160" s="31"/>
      <c r="DP160" s="31"/>
      <c r="DQ160" s="31"/>
      <c r="DR160" s="31"/>
      <c r="DS160" s="31"/>
    </row>
    <row r="161" spans="4:123" ht="17.25"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31"/>
      <c r="BH161" s="31"/>
      <c r="BI161" s="31"/>
      <c r="BJ161" s="31"/>
      <c r="BK161" s="31"/>
      <c r="BL161" s="31"/>
      <c r="BM161" s="31"/>
      <c r="BN161" s="31"/>
      <c r="BO161" s="31"/>
      <c r="BP161" s="31"/>
      <c r="BQ161" s="31"/>
      <c r="BR161" s="31"/>
      <c r="BS161" s="31"/>
      <c r="BT161" s="31"/>
      <c r="BU161" s="31"/>
      <c r="BV161" s="31"/>
      <c r="BW161" s="31"/>
      <c r="BX161" s="31"/>
      <c r="BY161" s="31"/>
      <c r="BZ161" s="31"/>
      <c r="CA161" s="31"/>
      <c r="CB161" s="31"/>
      <c r="CC161" s="31"/>
      <c r="CD161" s="31"/>
      <c r="CE161" s="31"/>
      <c r="CF161" s="31"/>
      <c r="CG161" s="31"/>
      <c r="CH161" s="31"/>
      <c r="CI161" s="31"/>
      <c r="CJ161" s="31"/>
      <c r="CK161" s="31"/>
      <c r="CL161" s="31"/>
      <c r="CM161" s="31"/>
      <c r="CN161" s="31"/>
      <c r="CO161" s="31"/>
      <c r="CP161" s="31"/>
      <c r="CQ161" s="31"/>
      <c r="CR161" s="31"/>
      <c r="CS161" s="31"/>
      <c r="CT161" s="31"/>
      <c r="CU161" s="31"/>
      <c r="CV161" s="31"/>
      <c r="CW161" s="31"/>
      <c r="CX161" s="31"/>
      <c r="CY161" s="31"/>
      <c r="CZ161" s="31"/>
      <c r="DA161" s="31"/>
      <c r="DB161" s="31"/>
      <c r="DC161" s="31"/>
      <c r="DD161" s="31"/>
      <c r="DE161" s="31"/>
      <c r="DF161" s="31"/>
      <c r="DG161" s="31"/>
      <c r="DH161" s="31"/>
      <c r="DI161" s="31"/>
      <c r="DJ161" s="31"/>
      <c r="DK161" s="31"/>
      <c r="DL161" s="31"/>
      <c r="DM161" s="31"/>
      <c r="DN161" s="31"/>
      <c r="DO161" s="31"/>
      <c r="DP161" s="31"/>
      <c r="DQ161" s="31"/>
      <c r="DR161" s="31"/>
      <c r="DS161" s="31"/>
    </row>
    <row r="162" spans="4:123" ht="17.25"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  <c r="BH162" s="31"/>
      <c r="BI162" s="31"/>
      <c r="BJ162" s="31"/>
      <c r="BK162" s="31"/>
      <c r="BL162" s="31"/>
      <c r="BM162" s="31"/>
      <c r="BN162" s="31"/>
      <c r="BO162" s="31"/>
      <c r="BP162" s="31"/>
      <c r="BQ162" s="31"/>
      <c r="BR162" s="31"/>
      <c r="BS162" s="31"/>
      <c r="BT162" s="31"/>
      <c r="BU162" s="31"/>
      <c r="BV162" s="31"/>
      <c r="BW162" s="31"/>
      <c r="BX162" s="31"/>
      <c r="BY162" s="31"/>
      <c r="BZ162" s="31"/>
      <c r="CA162" s="31"/>
      <c r="CB162" s="31"/>
      <c r="CC162" s="31"/>
      <c r="CD162" s="31"/>
      <c r="CE162" s="31"/>
      <c r="CF162" s="31"/>
      <c r="CG162" s="31"/>
      <c r="CH162" s="31"/>
      <c r="CI162" s="31"/>
      <c r="CJ162" s="31"/>
      <c r="CK162" s="31"/>
      <c r="CL162" s="31"/>
      <c r="CM162" s="31"/>
      <c r="CN162" s="31"/>
      <c r="CO162" s="31"/>
      <c r="CP162" s="31"/>
      <c r="CQ162" s="31"/>
      <c r="CR162" s="31"/>
      <c r="CS162" s="31"/>
      <c r="CT162" s="31"/>
      <c r="CU162" s="31"/>
      <c r="CV162" s="31"/>
      <c r="CW162" s="31"/>
      <c r="CX162" s="31"/>
      <c r="CY162" s="31"/>
      <c r="CZ162" s="31"/>
      <c r="DA162" s="31"/>
      <c r="DB162" s="31"/>
      <c r="DC162" s="31"/>
      <c r="DD162" s="31"/>
      <c r="DE162" s="31"/>
      <c r="DF162" s="31"/>
      <c r="DG162" s="31"/>
      <c r="DH162" s="31"/>
      <c r="DI162" s="31"/>
      <c r="DJ162" s="31"/>
      <c r="DK162" s="31"/>
      <c r="DL162" s="31"/>
      <c r="DM162" s="31"/>
      <c r="DN162" s="31"/>
      <c r="DO162" s="31"/>
      <c r="DP162" s="31"/>
      <c r="DQ162" s="31"/>
      <c r="DR162" s="31"/>
      <c r="DS162" s="31"/>
    </row>
    <row r="163" spans="4:123" ht="17.25"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31"/>
      <c r="BH163" s="31"/>
      <c r="BI163" s="31"/>
      <c r="BJ163" s="31"/>
      <c r="BK163" s="31"/>
      <c r="BL163" s="31"/>
      <c r="BM163" s="31"/>
      <c r="BN163" s="31"/>
      <c r="BO163" s="31"/>
      <c r="BP163" s="31"/>
      <c r="BQ163" s="31"/>
      <c r="BR163" s="31"/>
      <c r="BS163" s="31"/>
      <c r="BT163" s="31"/>
      <c r="BU163" s="31"/>
      <c r="BV163" s="31"/>
      <c r="BW163" s="31"/>
      <c r="BX163" s="31"/>
      <c r="BY163" s="31"/>
      <c r="BZ163" s="31"/>
      <c r="CA163" s="31"/>
      <c r="CB163" s="31"/>
      <c r="CC163" s="31"/>
      <c r="CD163" s="31"/>
      <c r="CE163" s="31"/>
      <c r="CF163" s="31"/>
      <c r="CG163" s="31"/>
      <c r="CH163" s="31"/>
      <c r="CI163" s="31"/>
      <c r="CJ163" s="31"/>
      <c r="CK163" s="31"/>
      <c r="CL163" s="31"/>
      <c r="CM163" s="31"/>
      <c r="CN163" s="31"/>
      <c r="CO163" s="31"/>
      <c r="CP163" s="31"/>
      <c r="CQ163" s="31"/>
      <c r="CR163" s="31"/>
      <c r="CS163" s="31"/>
      <c r="CT163" s="31"/>
      <c r="CU163" s="31"/>
      <c r="CV163" s="31"/>
      <c r="CW163" s="31"/>
      <c r="CX163" s="31"/>
      <c r="CY163" s="31"/>
      <c r="CZ163" s="31"/>
      <c r="DA163" s="31"/>
      <c r="DB163" s="31"/>
      <c r="DC163" s="31"/>
      <c r="DD163" s="31"/>
      <c r="DE163" s="31"/>
      <c r="DF163" s="31"/>
      <c r="DG163" s="31"/>
      <c r="DH163" s="31"/>
      <c r="DI163" s="31"/>
      <c r="DJ163" s="31"/>
      <c r="DK163" s="31"/>
      <c r="DL163" s="31"/>
      <c r="DM163" s="31"/>
      <c r="DN163" s="31"/>
      <c r="DO163" s="31"/>
      <c r="DP163" s="31"/>
      <c r="DQ163" s="31"/>
      <c r="DR163" s="31"/>
      <c r="DS163" s="31"/>
    </row>
    <row r="164" spans="4:123" ht="17.25"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31"/>
      <c r="BH164" s="31"/>
      <c r="BI164" s="31"/>
      <c r="BJ164" s="31"/>
      <c r="BK164" s="31"/>
      <c r="BL164" s="31"/>
      <c r="BM164" s="31"/>
      <c r="BN164" s="31"/>
      <c r="BO164" s="31"/>
      <c r="BP164" s="31"/>
      <c r="BQ164" s="31"/>
      <c r="BR164" s="31"/>
      <c r="BS164" s="31"/>
      <c r="BT164" s="31"/>
      <c r="BU164" s="31"/>
      <c r="BV164" s="31"/>
      <c r="BW164" s="31"/>
      <c r="BX164" s="31"/>
      <c r="BY164" s="31"/>
      <c r="BZ164" s="31"/>
      <c r="CA164" s="31"/>
      <c r="CB164" s="31"/>
      <c r="CC164" s="31"/>
      <c r="CD164" s="31"/>
      <c r="CE164" s="31"/>
      <c r="CF164" s="31"/>
      <c r="CG164" s="31"/>
      <c r="CH164" s="31"/>
      <c r="CI164" s="31"/>
      <c r="CJ164" s="31"/>
      <c r="CK164" s="31"/>
      <c r="CL164" s="31"/>
      <c r="CM164" s="31"/>
      <c r="CN164" s="31"/>
      <c r="CO164" s="31"/>
      <c r="CP164" s="31"/>
      <c r="CQ164" s="31"/>
      <c r="CR164" s="31"/>
      <c r="CS164" s="31"/>
      <c r="CT164" s="31"/>
      <c r="CU164" s="31"/>
      <c r="CV164" s="31"/>
      <c r="CW164" s="31"/>
      <c r="CX164" s="31"/>
      <c r="CY164" s="31"/>
      <c r="CZ164" s="31"/>
      <c r="DA164" s="31"/>
      <c r="DB164" s="31"/>
      <c r="DC164" s="31"/>
      <c r="DD164" s="31"/>
      <c r="DE164" s="31"/>
      <c r="DF164" s="31"/>
      <c r="DG164" s="31"/>
      <c r="DH164" s="31"/>
      <c r="DI164" s="31"/>
      <c r="DJ164" s="31"/>
      <c r="DK164" s="31"/>
      <c r="DL164" s="31"/>
      <c r="DM164" s="31"/>
      <c r="DN164" s="31"/>
      <c r="DO164" s="31"/>
      <c r="DP164" s="31"/>
      <c r="DQ164" s="31"/>
      <c r="DR164" s="31"/>
      <c r="DS164" s="31"/>
    </row>
    <row r="165" spans="4:123" ht="17.25"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31"/>
      <c r="BH165" s="31"/>
      <c r="BI165" s="31"/>
      <c r="BJ165" s="31"/>
      <c r="BK165" s="31"/>
      <c r="BL165" s="31"/>
      <c r="BM165" s="31"/>
      <c r="BN165" s="31"/>
      <c r="BO165" s="31"/>
      <c r="BP165" s="31"/>
      <c r="BQ165" s="31"/>
      <c r="BR165" s="31"/>
      <c r="BS165" s="31"/>
      <c r="BT165" s="31"/>
      <c r="BU165" s="31"/>
      <c r="BV165" s="31"/>
      <c r="BW165" s="31"/>
      <c r="BX165" s="31"/>
      <c r="BY165" s="31"/>
      <c r="BZ165" s="31"/>
      <c r="CA165" s="31"/>
      <c r="CB165" s="31"/>
      <c r="CC165" s="31"/>
      <c r="CD165" s="31"/>
      <c r="CE165" s="31"/>
      <c r="CF165" s="31"/>
      <c r="CG165" s="31"/>
      <c r="CH165" s="31"/>
      <c r="CI165" s="31"/>
      <c r="CJ165" s="31"/>
      <c r="CK165" s="31"/>
      <c r="CL165" s="31"/>
      <c r="CM165" s="31"/>
      <c r="CN165" s="31"/>
      <c r="CO165" s="31"/>
      <c r="CP165" s="31"/>
      <c r="CQ165" s="31"/>
      <c r="CR165" s="31"/>
      <c r="CS165" s="31"/>
      <c r="CT165" s="31"/>
      <c r="CU165" s="31"/>
      <c r="CV165" s="31"/>
      <c r="CW165" s="31"/>
      <c r="CX165" s="31"/>
      <c r="CY165" s="31"/>
      <c r="CZ165" s="31"/>
      <c r="DA165" s="31"/>
      <c r="DB165" s="31"/>
      <c r="DC165" s="31"/>
      <c r="DD165" s="31"/>
      <c r="DE165" s="31"/>
      <c r="DF165" s="31"/>
      <c r="DG165" s="31"/>
      <c r="DH165" s="31"/>
      <c r="DI165" s="31"/>
      <c r="DJ165" s="31"/>
      <c r="DK165" s="31"/>
      <c r="DL165" s="31"/>
      <c r="DM165" s="31"/>
      <c r="DN165" s="31"/>
      <c r="DO165" s="31"/>
      <c r="DP165" s="31"/>
      <c r="DQ165" s="31"/>
      <c r="DR165" s="31"/>
      <c r="DS165" s="31"/>
    </row>
    <row r="166" spans="4:123" ht="17.25"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31"/>
      <c r="BH166" s="31"/>
      <c r="BI166" s="31"/>
      <c r="BJ166" s="31"/>
      <c r="BK166" s="31"/>
      <c r="BL166" s="31"/>
      <c r="BM166" s="31"/>
      <c r="BN166" s="31"/>
      <c r="BO166" s="31"/>
      <c r="BP166" s="31"/>
      <c r="BQ166" s="31"/>
      <c r="BR166" s="31"/>
      <c r="BS166" s="31"/>
      <c r="BT166" s="31"/>
      <c r="BU166" s="31"/>
      <c r="BV166" s="31"/>
      <c r="BW166" s="31"/>
      <c r="BX166" s="31"/>
      <c r="BY166" s="31"/>
      <c r="BZ166" s="31"/>
      <c r="CA166" s="31"/>
      <c r="CB166" s="31"/>
      <c r="CC166" s="31"/>
      <c r="CD166" s="31"/>
      <c r="CE166" s="31"/>
      <c r="CF166" s="31"/>
      <c r="CG166" s="31"/>
      <c r="CH166" s="31"/>
      <c r="CI166" s="31"/>
      <c r="CJ166" s="31"/>
      <c r="CK166" s="31"/>
      <c r="CL166" s="31"/>
      <c r="CM166" s="31"/>
      <c r="CN166" s="31"/>
      <c r="CO166" s="31"/>
      <c r="CP166" s="31"/>
      <c r="CQ166" s="31"/>
      <c r="CR166" s="31"/>
      <c r="CS166" s="31"/>
      <c r="CT166" s="31"/>
      <c r="CU166" s="31"/>
      <c r="CV166" s="31"/>
      <c r="CW166" s="31"/>
      <c r="CX166" s="31"/>
      <c r="CY166" s="31"/>
      <c r="CZ166" s="31"/>
      <c r="DA166" s="31"/>
      <c r="DB166" s="31"/>
      <c r="DC166" s="31"/>
      <c r="DD166" s="31"/>
      <c r="DE166" s="31"/>
      <c r="DF166" s="31"/>
      <c r="DG166" s="31"/>
      <c r="DH166" s="31"/>
      <c r="DI166" s="31"/>
      <c r="DJ166" s="31"/>
      <c r="DK166" s="31"/>
      <c r="DL166" s="31"/>
      <c r="DM166" s="31"/>
      <c r="DN166" s="31"/>
      <c r="DO166" s="31"/>
      <c r="DP166" s="31"/>
      <c r="DQ166" s="31"/>
      <c r="DR166" s="31"/>
      <c r="DS166" s="31"/>
    </row>
    <row r="167" spans="4:123" ht="17.25"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31"/>
      <c r="BH167" s="31"/>
      <c r="BI167" s="31"/>
      <c r="BJ167" s="31"/>
      <c r="BK167" s="31"/>
      <c r="BL167" s="31"/>
      <c r="BM167" s="31"/>
      <c r="BN167" s="31"/>
      <c r="BO167" s="31"/>
      <c r="BP167" s="31"/>
      <c r="BQ167" s="31"/>
      <c r="BR167" s="31"/>
      <c r="BS167" s="31"/>
      <c r="BT167" s="31"/>
      <c r="BU167" s="31"/>
      <c r="BV167" s="31"/>
      <c r="BW167" s="31"/>
      <c r="BX167" s="31"/>
      <c r="BY167" s="31"/>
      <c r="BZ167" s="31"/>
      <c r="CA167" s="31"/>
      <c r="CB167" s="31"/>
      <c r="CC167" s="31"/>
      <c r="CD167" s="31"/>
      <c r="CE167" s="31"/>
      <c r="CF167" s="31"/>
      <c r="CG167" s="31"/>
      <c r="CH167" s="31"/>
      <c r="CI167" s="31"/>
      <c r="CJ167" s="31"/>
      <c r="CK167" s="31"/>
      <c r="CL167" s="31"/>
      <c r="CM167" s="31"/>
      <c r="CN167" s="31"/>
      <c r="CO167" s="31"/>
      <c r="CP167" s="31"/>
      <c r="CQ167" s="31"/>
      <c r="CR167" s="31"/>
      <c r="CS167" s="31"/>
      <c r="CT167" s="31"/>
      <c r="CU167" s="31"/>
      <c r="CV167" s="31"/>
      <c r="CW167" s="31"/>
      <c r="CX167" s="31"/>
      <c r="CY167" s="31"/>
      <c r="CZ167" s="31"/>
      <c r="DA167" s="31"/>
      <c r="DB167" s="31"/>
      <c r="DC167" s="31"/>
      <c r="DD167" s="31"/>
      <c r="DE167" s="31"/>
      <c r="DF167" s="31"/>
      <c r="DG167" s="31"/>
      <c r="DH167" s="31"/>
      <c r="DI167" s="31"/>
      <c r="DJ167" s="31"/>
      <c r="DK167" s="31"/>
      <c r="DL167" s="31"/>
      <c r="DM167" s="31"/>
      <c r="DN167" s="31"/>
      <c r="DO167" s="31"/>
      <c r="DP167" s="31"/>
      <c r="DQ167" s="31"/>
      <c r="DR167" s="31"/>
      <c r="DS167" s="31"/>
    </row>
    <row r="168" spans="4:123" ht="17.25"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  <c r="BI168" s="31"/>
      <c r="BJ168" s="31"/>
      <c r="BK168" s="31"/>
      <c r="BL168" s="31"/>
      <c r="BM168" s="31"/>
      <c r="BN168" s="31"/>
      <c r="BO168" s="31"/>
      <c r="BP168" s="31"/>
      <c r="BQ168" s="31"/>
      <c r="BR168" s="31"/>
      <c r="BS168" s="31"/>
      <c r="BT168" s="31"/>
      <c r="BU168" s="31"/>
      <c r="BV168" s="31"/>
      <c r="BW168" s="31"/>
      <c r="BX168" s="31"/>
      <c r="BY168" s="31"/>
      <c r="BZ168" s="31"/>
      <c r="CA168" s="31"/>
      <c r="CB168" s="31"/>
      <c r="CC168" s="31"/>
      <c r="CD168" s="31"/>
      <c r="CE168" s="31"/>
      <c r="CF168" s="31"/>
      <c r="CG168" s="31"/>
      <c r="CH168" s="31"/>
      <c r="CI168" s="31"/>
      <c r="CJ168" s="31"/>
      <c r="CK168" s="31"/>
      <c r="CL168" s="31"/>
      <c r="CM168" s="31"/>
      <c r="CN168" s="31"/>
      <c r="CO168" s="31"/>
      <c r="CP168" s="31"/>
      <c r="CQ168" s="31"/>
      <c r="CR168" s="31"/>
      <c r="CS168" s="31"/>
      <c r="CT168" s="31"/>
      <c r="CU168" s="31"/>
      <c r="CV168" s="31"/>
      <c r="CW168" s="31"/>
      <c r="CX168" s="31"/>
      <c r="CY168" s="31"/>
      <c r="CZ168" s="31"/>
      <c r="DA168" s="31"/>
      <c r="DB168" s="31"/>
      <c r="DC168" s="31"/>
      <c r="DD168" s="31"/>
      <c r="DE168" s="31"/>
      <c r="DF168" s="31"/>
      <c r="DG168" s="31"/>
      <c r="DH168" s="31"/>
      <c r="DI168" s="31"/>
      <c r="DJ168" s="31"/>
      <c r="DK168" s="31"/>
      <c r="DL168" s="31"/>
      <c r="DM168" s="31"/>
      <c r="DN168" s="31"/>
      <c r="DO168" s="31"/>
      <c r="DP168" s="31"/>
      <c r="DQ168" s="31"/>
      <c r="DR168" s="31"/>
      <c r="DS168" s="31"/>
    </row>
    <row r="169" spans="4:123" ht="17.25"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  <c r="BI169" s="31"/>
      <c r="BJ169" s="31"/>
      <c r="BK169" s="31"/>
      <c r="BL169" s="31"/>
      <c r="BM169" s="31"/>
      <c r="BN169" s="31"/>
      <c r="BO169" s="31"/>
      <c r="BP169" s="31"/>
      <c r="BQ169" s="31"/>
      <c r="BR169" s="31"/>
      <c r="BS169" s="31"/>
      <c r="BT169" s="31"/>
      <c r="BU169" s="31"/>
      <c r="BV169" s="31"/>
      <c r="BW169" s="31"/>
      <c r="BX169" s="31"/>
      <c r="BY169" s="31"/>
      <c r="BZ169" s="31"/>
      <c r="CA169" s="31"/>
      <c r="CB169" s="31"/>
      <c r="CC169" s="31"/>
      <c r="CD169" s="31"/>
      <c r="CE169" s="31"/>
      <c r="CF169" s="31"/>
      <c r="CG169" s="31"/>
      <c r="CH169" s="31"/>
      <c r="CI169" s="31"/>
      <c r="CJ169" s="31"/>
      <c r="CK169" s="31"/>
      <c r="CL169" s="31"/>
      <c r="CM169" s="31"/>
      <c r="CN169" s="31"/>
      <c r="CO169" s="31"/>
      <c r="CP169" s="31"/>
      <c r="CQ169" s="31"/>
      <c r="CR169" s="31"/>
      <c r="CS169" s="31"/>
      <c r="CT169" s="31"/>
      <c r="CU169" s="31"/>
      <c r="CV169" s="31"/>
      <c r="CW169" s="31"/>
      <c r="CX169" s="31"/>
      <c r="CY169" s="31"/>
      <c r="CZ169" s="31"/>
      <c r="DA169" s="31"/>
      <c r="DB169" s="31"/>
      <c r="DC169" s="31"/>
      <c r="DD169" s="31"/>
      <c r="DE169" s="31"/>
      <c r="DF169" s="31"/>
      <c r="DG169" s="31"/>
      <c r="DH169" s="31"/>
      <c r="DI169" s="31"/>
      <c r="DJ169" s="31"/>
      <c r="DK169" s="31"/>
      <c r="DL169" s="31"/>
      <c r="DM169" s="31"/>
      <c r="DN169" s="31"/>
      <c r="DO169" s="31"/>
      <c r="DP169" s="31"/>
      <c r="DQ169" s="31"/>
      <c r="DR169" s="31"/>
      <c r="DS169" s="31"/>
    </row>
    <row r="170" spans="4:123" ht="17.25"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  <c r="BI170" s="31"/>
      <c r="BJ170" s="31"/>
      <c r="BK170" s="31"/>
      <c r="BL170" s="31"/>
      <c r="BM170" s="31"/>
      <c r="BN170" s="31"/>
      <c r="BO170" s="31"/>
      <c r="BP170" s="31"/>
      <c r="BQ170" s="31"/>
      <c r="BR170" s="31"/>
      <c r="BS170" s="31"/>
      <c r="BT170" s="31"/>
      <c r="BU170" s="31"/>
      <c r="BV170" s="31"/>
      <c r="BW170" s="31"/>
      <c r="BX170" s="31"/>
      <c r="BY170" s="31"/>
      <c r="BZ170" s="31"/>
      <c r="CA170" s="31"/>
      <c r="CB170" s="31"/>
      <c r="CC170" s="31"/>
      <c r="CD170" s="31"/>
      <c r="CE170" s="31"/>
      <c r="CF170" s="31"/>
      <c r="CG170" s="31"/>
      <c r="CH170" s="31"/>
      <c r="CI170" s="31"/>
      <c r="CJ170" s="31"/>
      <c r="CK170" s="31"/>
      <c r="CL170" s="31"/>
      <c r="CM170" s="31"/>
      <c r="CN170" s="31"/>
      <c r="CO170" s="31"/>
      <c r="CP170" s="31"/>
      <c r="CQ170" s="31"/>
      <c r="CR170" s="31"/>
      <c r="CS170" s="31"/>
      <c r="CT170" s="31"/>
      <c r="CU170" s="31"/>
      <c r="CV170" s="31"/>
      <c r="CW170" s="31"/>
      <c r="CX170" s="31"/>
      <c r="CY170" s="31"/>
      <c r="CZ170" s="31"/>
      <c r="DA170" s="31"/>
      <c r="DB170" s="31"/>
      <c r="DC170" s="31"/>
      <c r="DD170" s="31"/>
      <c r="DE170" s="31"/>
      <c r="DF170" s="31"/>
      <c r="DG170" s="31"/>
      <c r="DH170" s="31"/>
      <c r="DI170" s="31"/>
      <c r="DJ170" s="31"/>
      <c r="DK170" s="31"/>
      <c r="DL170" s="31"/>
      <c r="DM170" s="31"/>
      <c r="DN170" s="31"/>
      <c r="DO170" s="31"/>
      <c r="DP170" s="31"/>
      <c r="DQ170" s="31"/>
      <c r="DR170" s="31"/>
      <c r="DS170" s="31"/>
    </row>
    <row r="171" spans="4:123" ht="17.25"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  <c r="BF171" s="31"/>
      <c r="BG171" s="31"/>
      <c r="BH171" s="31"/>
      <c r="BI171" s="31"/>
      <c r="BJ171" s="31"/>
      <c r="BK171" s="31"/>
      <c r="BL171" s="31"/>
      <c r="BM171" s="31"/>
      <c r="BN171" s="31"/>
      <c r="BO171" s="31"/>
      <c r="BP171" s="31"/>
      <c r="BQ171" s="31"/>
      <c r="BR171" s="31"/>
      <c r="BS171" s="31"/>
      <c r="BT171" s="31"/>
      <c r="BU171" s="31"/>
      <c r="BV171" s="31"/>
      <c r="BW171" s="31"/>
      <c r="BX171" s="31"/>
      <c r="BY171" s="31"/>
      <c r="BZ171" s="31"/>
      <c r="CA171" s="31"/>
      <c r="CB171" s="31"/>
      <c r="CC171" s="31"/>
      <c r="CD171" s="31"/>
      <c r="CE171" s="31"/>
      <c r="CF171" s="31"/>
      <c r="CG171" s="31"/>
      <c r="CH171" s="31"/>
      <c r="CI171" s="31"/>
      <c r="CJ171" s="31"/>
      <c r="CK171" s="31"/>
      <c r="CL171" s="31"/>
      <c r="CM171" s="31"/>
      <c r="CN171" s="31"/>
      <c r="CO171" s="31"/>
      <c r="CP171" s="31"/>
      <c r="CQ171" s="31"/>
      <c r="CR171" s="31"/>
      <c r="CS171" s="31"/>
      <c r="CT171" s="31"/>
      <c r="CU171" s="31"/>
      <c r="CV171" s="31"/>
      <c r="CW171" s="31"/>
      <c r="CX171" s="31"/>
      <c r="CY171" s="31"/>
      <c r="CZ171" s="31"/>
      <c r="DA171" s="31"/>
      <c r="DB171" s="31"/>
      <c r="DC171" s="31"/>
      <c r="DD171" s="31"/>
      <c r="DE171" s="31"/>
      <c r="DF171" s="31"/>
      <c r="DG171" s="31"/>
      <c r="DH171" s="31"/>
      <c r="DI171" s="31"/>
      <c r="DJ171" s="31"/>
      <c r="DK171" s="31"/>
      <c r="DL171" s="31"/>
      <c r="DM171" s="31"/>
      <c r="DN171" s="31"/>
      <c r="DO171" s="31"/>
      <c r="DP171" s="31"/>
      <c r="DQ171" s="31"/>
      <c r="DR171" s="31"/>
      <c r="DS171" s="31"/>
    </row>
    <row r="172" spans="4:123" ht="17.25"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31"/>
      <c r="BH172" s="31"/>
      <c r="BI172" s="31"/>
      <c r="BJ172" s="31"/>
      <c r="BK172" s="31"/>
      <c r="BL172" s="31"/>
      <c r="BM172" s="31"/>
      <c r="BN172" s="31"/>
      <c r="BO172" s="31"/>
      <c r="BP172" s="31"/>
      <c r="BQ172" s="31"/>
      <c r="BR172" s="31"/>
      <c r="BS172" s="31"/>
      <c r="BT172" s="31"/>
      <c r="BU172" s="31"/>
      <c r="BV172" s="31"/>
      <c r="BW172" s="31"/>
      <c r="BX172" s="31"/>
      <c r="BY172" s="31"/>
      <c r="BZ172" s="31"/>
      <c r="CA172" s="31"/>
      <c r="CB172" s="31"/>
      <c r="CC172" s="31"/>
      <c r="CD172" s="31"/>
      <c r="CE172" s="31"/>
      <c r="CF172" s="31"/>
      <c r="CG172" s="31"/>
      <c r="CH172" s="31"/>
      <c r="CI172" s="31"/>
      <c r="CJ172" s="31"/>
      <c r="CK172" s="31"/>
      <c r="CL172" s="31"/>
      <c r="CM172" s="31"/>
      <c r="CN172" s="31"/>
      <c r="CO172" s="31"/>
      <c r="CP172" s="31"/>
      <c r="CQ172" s="31"/>
      <c r="CR172" s="31"/>
      <c r="CS172" s="31"/>
      <c r="CT172" s="31"/>
      <c r="CU172" s="31"/>
      <c r="CV172" s="31"/>
      <c r="CW172" s="31"/>
      <c r="CX172" s="31"/>
      <c r="CY172" s="31"/>
      <c r="CZ172" s="31"/>
      <c r="DA172" s="31"/>
      <c r="DB172" s="31"/>
      <c r="DC172" s="31"/>
      <c r="DD172" s="31"/>
      <c r="DE172" s="31"/>
      <c r="DF172" s="31"/>
      <c r="DG172" s="31"/>
      <c r="DH172" s="31"/>
      <c r="DI172" s="31"/>
      <c r="DJ172" s="31"/>
      <c r="DK172" s="31"/>
      <c r="DL172" s="31"/>
      <c r="DM172" s="31"/>
      <c r="DN172" s="31"/>
      <c r="DO172" s="31"/>
      <c r="DP172" s="31"/>
      <c r="DQ172" s="31"/>
      <c r="DR172" s="31"/>
      <c r="DS172" s="31"/>
    </row>
  </sheetData>
  <sheetProtection/>
  <protectedRanges>
    <protectedRange sqref="C18" name="Range3_1"/>
    <protectedRange sqref="J14:DE17 DF14:DG18 DH14:DK17 J10:DK13" name="Range1_1"/>
    <protectedRange sqref="DN10:DS17" name="Range2_1"/>
  </protectedRanges>
  <mergeCells count="96">
    <mergeCell ref="DJ7:DK7"/>
    <mergeCell ref="DL7:DM7"/>
    <mergeCell ref="DN7:DO7"/>
    <mergeCell ref="DP7:DQ7"/>
    <mergeCell ref="DR7:DS7"/>
    <mergeCell ref="D1:M1"/>
    <mergeCell ref="CV7:CW7"/>
    <mergeCell ref="CX7:CY7"/>
    <mergeCell ref="CZ7:DA7"/>
    <mergeCell ref="DB7:DC7"/>
    <mergeCell ref="DD7:DE7"/>
    <mergeCell ref="DH7:DI7"/>
    <mergeCell ref="CJ7:CK7"/>
    <mergeCell ref="CL7:CM7"/>
    <mergeCell ref="CN7:CO7"/>
    <mergeCell ref="CP7:CQ7"/>
    <mergeCell ref="CR7:CS7"/>
    <mergeCell ref="CT7:CU7"/>
    <mergeCell ref="BX7:BY7"/>
    <mergeCell ref="BZ7:CA7"/>
    <mergeCell ref="CB7:CC7"/>
    <mergeCell ref="CD7:CE7"/>
    <mergeCell ref="CF7:CG7"/>
    <mergeCell ref="CH7:CI7"/>
    <mergeCell ref="BL7:BM7"/>
    <mergeCell ref="BN7:BO7"/>
    <mergeCell ref="BP7:BQ7"/>
    <mergeCell ref="BR7:BS7"/>
    <mergeCell ref="BT7:BU7"/>
    <mergeCell ref="BV7:BW7"/>
    <mergeCell ref="AZ7:BA7"/>
    <mergeCell ref="BB7:BC7"/>
    <mergeCell ref="BD7:BE7"/>
    <mergeCell ref="BF7:BG7"/>
    <mergeCell ref="BH7:BI7"/>
    <mergeCell ref="BJ7:BK7"/>
    <mergeCell ref="AN7:AO7"/>
    <mergeCell ref="AP7:AQ7"/>
    <mergeCell ref="AR7:AS7"/>
    <mergeCell ref="AT7:AU7"/>
    <mergeCell ref="AV7:AW7"/>
    <mergeCell ref="AX7:AY7"/>
    <mergeCell ref="AB7:AC7"/>
    <mergeCell ref="AD7:AE7"/>
    <mergeCell ref="AF7:AG7"/>
    <mergeCell ref="AH7:AI7"/>
    <mergeCell ref="AJ7:AK7"/>
    <mergeCell ref="AL7:AM7"/>
    <mergeCell ref="P7:Q7"/>
    <mergeCell ref="R7:S7"/>
    <mergeCell ref="T7:U7"/>
    <mergeCell ref="V7:W7"/>
    <mergeCell ref="X7:Y7"/>
    <mergeCell ref="Z7:AA7"/>
    <mergeCell ref="D7:E7"/>
    <mergeCell ref="F7:G7"/>
    <mergeCell ref="H7:I7"/>
    <mergeCell ref="J7:K7"/>
    <mergeCell ref="L7:M7"/>
    <mergeCell ref="N7:O7"/>
    <mergeCell ref="BV6:BY6"/>
    <mergeCell ref="BZ6:CC6"/>
    <mergeCell ref="CD6:CG6"/>
    <mergeCell ref="CP6:CS6"/>
    <mergeCell ref="CT6:CW6"/>
    <mergeCell ref="DB6:DE6"/>
    <mergeCell ref="CH5:CK6"/>
    <mergeCell ref="CL5:CO6"/>
    <mergeCell ref="CX5:DA6"/>
    <mergeCell ref="N6:Q6"/>
    <mergeCell ref="R6:U6"/>
    <mergeCell ref="AH6:AK6"/>
    <mergeCell ref="AL6:AO6"/>
    <mergeCell ref="AP6:AS6"/>
    <mergeCell ref="AT6:AW6"/>
    <mergeCell ref="V5:Y6"/>
    <mergeCell ref="DH5:DK6"/>
    <mergeCell ref="DL5:DQ6"/>
    <mergeCell ref="DR5:DS6"/>
    <mergeCell ref="Z5:AC6"/>
    <mergeCell ref="AD5:AG6"/>
    <mergeCell ref="AH5:AI5"/>
    <mergeCell ref="AX5:BA6"/>
    <mergeCell ref="BJ5:BM6"/>
    <mergeCell ref="CB5:CG5"/>
    <mergeCell ref="BB6:BE6"/>
    <mergeCell ref="BF6:BI6"/>
    <mergeCell ref="BN6:BQ6"/>
    <mergeCell ref="BR6:BU6"/>
    <mergeCell ref="AB3:AC3"/>
    <mergeCell ref="B4:B8"/>
    <mergeCell ref="C4:C8"/>
    <mergeCell ref="D4:I6"/>
    <mergeCell ref="J4:DS4"/>
    <mergeCell ref="J5:M6"/>
    <mergeCell ref="N5:U5"/>
  </mergeCells>
  <printOptions/>
  <pageMargins left="0.2362204724409449" right="0.15748031496062992" top="0.2362204724409449" bottom="0.31496062992125984" header="0.1968503937007874" footer="0.196850393700787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2019-01-17T12:55:05Z</cp:lastPrinted>
  <dcterms:created xsi:type="dcterms:W3CDTF">2019-01-17T12:47:32Z</dcterms:created>
  <dcterms:modified xsi:type="dcterms:W3CDTF">2019-05-14T07:36:20Z</dcterms:modified>
  <cp:category/>
  <cp:version/>
  <cp:contentType/>
  <cp:contentStatus/>
</cp:coreProperties>
</file>